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40" windowWidth="19080" windowHeight="7785" tabRatio="792" firstSheet="1" activeTab="14"/>
  </bookViews>
  <sheets>
    <sheet name="Définitions et méthodologie" sheetId="17" r:id="rId1"/>
    <sheet name="Tableau 1" sheetId="1" r:id="rId2"/>
    <sheet name="Graphique 1" sheetId="2" r:id="rId3"/>
    <sheet name="Tableau 2" sheetId="4" r:id="rId4"/>
    <sheet name="Tableau 3" sheetId="3" r:id="rId5"/>
    <sheet name="Tableau 4" sheetId="5" r:id="rId6"/>
    <sheet name="Annexe 1" sheetId="6" r:id="rId7"/>
    <sheet name="Annexe 2" sheetId="7" r:id="rId8"/>
    <sheet name="Annexe 3" sheetId="8" r:id="rId9"/>
    <sheet name="Annexe 4" sheetId="9" r:id="rId10"/>
    <sheet name="Annexe 5" sheetId="10" r:id="rId11"/>
    <sheet name="Annexe 6" sheetId="12" r:id="rId12"/>
    <sheet name="Annexe 7" sheetId="11" r:id="rId13"/>
    <sheet name="Annexe 8" sheetId="15" r:id="rId14"/>
    <sheet name="Annexe 9" sheetId="16" r:id="rId15"/>
  </sheets>
  <definedNames>
    <definedName name="_xlnm._FilterDatabase" localSheetId="13" hidden="1">'Annexe 8'!$B$3:$E$3</definedName>
  </definedNames>
  <calcPr calcId="145621"/>
</workbook>
</file>

<file path=xl/calcChain.xml><?xml version="1.0" encoding="utf-8"?>
<calcChain xmlns="http://schemas.openxmlformats.org/spreadsheetml/2006/main">
  <c r="C49" i="15" l="1"/>
  <c r="D5" i="15" s="1"/>
  <c r="D42" i="15" l="1"/>
  <c r="D38" i="15"/>
  <c r="D34" i="15"/>
  <c r="D30" i="15"/>
  <c r="D26" i="15"/>
  <c r="D22" i="15"/>
  <c r="D18" i="15"/>
  <c r="D14" i="15"/>
  <c r="D10" i="15"/>
  <c r="D6" i="15"/>
  <c r="D44" i="15"/>
  <c r="D40" i="15"/>
  <c r="D36" i="15"/>
  <c r="D32" i="15"/>
  <c r="D28" i="15"/>
  <c r="D24" i="15"/>
  <c r="D20" i="15"/>
  <c r="D16" i="15"/>
  <c r="D12" i="15"/>
  <c r="D8" i="15"/>
  <c r="D4" i="15"/>
  <c r="D47" i="15"/>
  <c r="D43" i="15"/>
  <c r="D39" i="15"/>
  <c r="D35" i="15"/>
  <c r="D31" i="15"/>
  <c r="D27" i="15"/>
  <c r="D23" i="15"/>
  <c r="D19" i="15"/>
  <c r="D15" i="15"/>
  <c r="D11" i="15"/>
  <c r="D7" i="15"/>
  <c r="D46" i="15"/>
  <c r="D48" i="15"/>
  <c r="D45" i="15"/>
  <c r="D41" i="15"/>
  <c r="D37" i="15"/>
  <c r="D33" i="15"/>
  <c r="D29" i="15"/>
  <c r="D25" i="15"/>
  <c r="D21" i="15"/>
  <c r="D17" i="15"/>
  <c r="D13" i="15"/>
  <c r="D9" i="15"/>
</calcChain>
</file>

<file path=xl/sharedStrings.xml><?xml version="1.0" encoding="utf-8"?>
<sst xmlns="http://schemas.openxmlformats.org/spreadsheetml/2006/main" count="447" uniqueCount="197">
  <si>
    <t>Nombre de candidats effectifs</t>
  </si>
  <si>
    <t>Technologique</t>
  </si>
  <si>
    <t>Licence</t>
  </si>
  <si>
    <t>PACES</t>
  </si>
  <si>
    <t>CPGE</t>
  </si>
  <si>
    <t>Ensemble</t>
  </si>
  <si>
    <t xml:space="preserve">Technologique            </t>
  </si>
  <si>
    <t>dont Littéraire</t>
  </si>
  <si>
    <t>dont Economique et social</t>
  </si>
  <si>
    <t>dont Scientifique</t>
  </si>
  <si>
    <t xml:space="preserve">Générale                 </t>
  </si>
  <si>
    <t>Avoir fait un vœu en :</t>
  </si>
  <si>
    <t>% candidat concerné</t>
  </si>
  <si>
    <t>Classe de terminale</t>
  </si>
  <si>
    <t xml:space="preserve">Générale </t>
  </si>
  <si>
    <t>Professionnelle</t>
  </si>
  <si>
    <t>Part de candidats concernés</t>
  </si>
  <si>
    <t xml:space="preserve">Présence d'au moins un vœu en </t>
  </si>
  <si>
    <t>TOTAL</t>
  </si>
  <si>
    <t>dont :     S</t>
  </si>
  <si>
    <t xml:space="preserve">              ES</t>
  </si>
  <si>
    <t xml:space="preserve">              L</t>
  </si>
  <si>
    <t>Nombre de formations selectionnées dans la liste de vœux :</t>
  </si>
  <si>
    <t>—</t>
  </si>
  <si>
    <t>Faire un autre vœu en :</t>
  </si>
  <si>
    <t>5 et plus</t>
  </si>
  <si>
    <t>Professionnel</t>
  </si>
  <si>
    <t>Sciences et Technologies du Management et de la Gestion</t>
  </si>
  <si>
    <t>Techniques de la Musique et de la Danse</t>
  </si>
  <si>
    <t>Femme</t>
  </si>
  <si>
    <t>Homme</t>
  </si>
  <si>
    <t>Part des femmes (%)</t>
  </si>
  <si>
    <t>Nombre moyen de vœux
 par candidat effectif</t>
  </si>
  <si>
    <t>Général</t>
  </si>
  <si>
    <t>Scientifique (S)</t>
  </si>
  <si>
    <t>Economique et social (ES)</t>
  </si>
  <si>
    <t>Littéraire (L)</t>
  </si>
  <si>
    <t>Total Général</t>
  </si>
  <si>
    <t>Professionnel non agricole</t>
  </si>
  <si>
    <t>Professionnel agricole</t>
  </si>
  <si>
    <t>Total Professionnel</t>
  </si>
  <si>
    <t>Sciences Technologiques du Design et des Arts Appliquées</t>
  </si>
  <si>
    <t>Sciences et Technologies de l'Industrie et du Développement Durable</t>
  </si>
  <si>
    <t>Sciences et Technologies de l'Agronomie et du Vivant</t>
  </si>
  <si>
    <t>Sciences et Technologie de Laboratoire</t>
  </si>
  <si>
    <t>Sciences et Technologies de la Santé et du Social</t>
  </si>
  <si>
    <t>Total Technologique</t>
  </si>
  <si>
    <t>STS</t>
  </si>
  <si>
    <t>Autres formations</t>
  </si>
  <si>
    <t>Sexe</t>
  </si>
  <si>
    <t>Femmes</t>
  </si>
  <si>
    <t>Hommes</t>
  </si>
  <si>
    <t>Académie du bac</t>
  </si>
  <si>
    <t>Aix-Marseille</t>
  </si>
  <si>
    <t>Amiens</t>
  </si>
  <si>
    <t>Besancon</t>
  </si>
  <si>
    <t>Bordeaux</t>
  </si>
  <si>
    <t>Caen</t>
  </si>
  <si>
    <t>Clermont-Ferrand</t>
  </si>
  <si>
    <t>Corse</t>
  </si>
  <si>
    <t>Créteil</t>
  </si>
  <si>
    <t>Dijon</t>
  </si>
  <si>
    <t>Grenoble</t>
  </si>
  <si>
    <t>Lille</t>
  </si>
  <si>
    <t>Limoges</t>
  </si>
  <si>
    <t>Lyon</t>
  </si>
  <si>
    <t>Montpellier</t>
  </si>
  <si>
    <t>Nancy-Metz</t>
  </si>
  <si>
    <t>Nantes</t>
  </si>
  <si>
    <t>Nice</t>
  </si>
  <si>
    <t>Orléans-Tours</t>
  </si>
  <si>
    <t>Paris</t>
  </si>
  <si>
    <t>Poitiers</t>
  </si>
  <si>
    <t>Reims</t>
  </si>
  <si>
    <t>Rennes</t>
  </si>
  <si>
    <t>Rouen</t>
  </si>
  <si>
    <t>Strasbourg</t>
  </si>
  <si>
    <t>Toulouse</t>
  </si>
  <si>
    <t>Versailles</t>
  </si>
  <si>
    <t>Guadeloupe</t>
  </si>
  <si>
    <t>Guyane</t>
  </si>
  <si>
    <t>Martinique</t>
  </si>
  <si>
    <t>Mayotte</t>
  </si>
  <si>
    <t>La Réunion</t>
  </si>
  <si>
    <t>TOM-COM et Nouvelle-Calédonie</t>
  </si>
  <si>
    <t xml:space="preserve">Licence </t>
  </si>
  <si>
    <t>Proportions de candidats selon les vœux émis et choix complémentaires  </t>
  </si>
  <si>
    <t>* Voir composition des listes de vœux dans le graphique 1</t>
  </si>
  <si>
    <t>Proportions de candidats selon les vœux émis et choix complémentaires selon la classe de terminale</t>
  </si>
  <si>
    <t>Autres formations </t>
  </si>
  <si>
    <t>Liste de candidatures - Choix de formation des candidats,  selon la classe de terminale (en %)</t>
  </si>
  <si>
    <t>Psychologie</t>
  </si>
  <si>
    <t>Sociologie</t>
  </si>
  <si>
    <t>Arts</t>
  </si>
  <si>
    <t>Lettres</t>
  </si>
  <si>
    <t>Informatique</t>
  </si>
  <si>
    <t>Droit</t>
  </si>
  <si>
    <t>Histoire</t>
  </si>
  <si>
    <t>Economie</t>
  </si>
  <si>
    <t>Gestion</t>
  </si>
  <si>
    <t>Philosophie</t>
  </si>
  <si>
    <t>Musicologie</t>
  </si>
  <si>
    <t>Physique</t>
  </si>
  <si>
    <t>Chimie</t>
  </si>
  <si>
    <t>Science politique</t>
  </si>
  <si>
    <t>Administration publique</t>
  </si>
  <si>
    <t>Administration économique et sociale</t>
  </si>
  <si>
    <t>Langues, littératures &amp; civilisations étrangères et régionales</t>
  </si>
  <si>
    <t>Langues étrangères appliquées</t>
  </si>
  <si>
    <t>Arts du spectacle</t>
  </si>
  <si>
    <t>Sciences de l'éducation</t>
  </si>
  <si>
    <t>Information et communication</t>
  </si>
  <si>
    <t>Histoire de l'art et archéologie</t>
  </si>
  <si>
    <t>Sciences du langage</t>
  </si>
  <si>
    <t>Géographie et aménagement</t>
  </si>
  <si>
    <t>Sciences sociales</t>
  </si>
  <si>
    <t>Arts plastiques</t>
  </si>
  <si>
    <t>Humanités</t>
  </si>
  <si>
    <t>Sciences de l'Homme, Anthropologie, Ethnologie</t>
  </si>
  <si>
    <t>Lettres, langues</t>
  </si>
  <si>
    <t>Théologie</t>
  </si>
  <si>
    <t>Sciences de la vie</t>
  </si>
  <si>
    <t>Mathématiques</t>
  </si>
  <si>
    <t>Sciences de la vie et de la terre</t>
  </si>
  <si>
    <t>Sciences sanitaires et sociales</t>
  </si>
  <si>
    <t>Sciences et technologies</t>
  </si>
  <si>
    <t>Sciences pour la santé</t>
  </si>
  <si>
    <t>Physique, chimie</t>
  </si>
  <si>
    <t>Mathématiques et informatique appliquées aux sciences humaines et sociales</t>
  </si>
  <si>
    <t>Sciences pour l'ingénieur</t>
  </si>
  <si>
    <t>Sciences de la terre</t>
  </si>
  <si>
    <t>Electronique, énergie électrique, automatique</t>
  </si>
  <si>
    <t>Mécanique</t>
  </si>
  <si>
    <t>Génie civil</t>
  </si>
  <si>
    <t>Mention de Licence</t>
  </si>
  <si>
    <t>DUT</t>
  </si>
  <si>
    <t>BTS</t>
  </si>
  <si>
    <t>Lecture : Parmi les candidats effectifs ayant fait au moins un vœu en Licence, 12% ont aussi fait un vœu en Paces et 40% en DUT.</t>
  </si>
  <si>
    <t>STAPS</t>
  </si>
  <si>
    <t>Economie - Gestion</t>
  </si>
  <si>
    <t>…</t>
  </si>
  <si>
    <t>-</t>
  </si>
  <si>
    <t>Ensemble*</t>
  </si>
  <si>
    <t>Présence d'au moins un vœu en :</t>
  </si>
  <si>
    <t>Aucune préférence</t>
  </si>
  <si>
    <t>Ensemble Bac Général</t>
  </si>
  <si>
    <t>Ensemble Bac Pro</t>
  </si>
  <si>
    <t>Ensemble Bac Techno</t>
  </si>
  <si>
    <t>Part de candidats total</t>
  </si>
  <si>
    <t>Classement des mentions de Licences en fonction de leur attractivité</t>
  </si>
  <si>
    <t>Classement</t>
  </si>
  <si>
    <t>* Voir composition de la liste de candidature (onglet Annexe 2)</t>
  </si>
  <si>
    <t>Source : Parcoursup, campagne 2018, extraction au 15/04/2018 - Traitement SIES</t>
  </si>
  <si>
    <t>NB : le tableau complet disponible en Annexe 8</t>
  </si>
  <si>
    <t>Méthodes retenues : méthode 4 pour les deux premières colonnes et methode 1 pour la dernière colonne</t>
  </si>
  <si>
    <t>Méthode retenue : méthode 1</t>
  </si>
  <si>
    <t>Méthode retenue : méthode 3 (méthode de la préférence pondérée)</t>
  </si>
  <si>
    <t>Méthode retenue : méthode 2 (méthode de la préférence)</t>
  </si>
  <si>
    <t>Méthode retenue : méthode 4</t>
  </si>
  <si>
    <t>Méthode retenue : méthode 4 reflétant le nombre de candidatures émises</t>
  </si>
  <si>
    <t>Nombre de candidats</t>
  </si>
  <si>
    <t>Part des candidats effectifs parmi les Candidats</t>
  </si>
  <si>
    <t>Nombre moyen de voeux</t>
  </si>
  <si>
    <t>Candidats inscrits - Part des candidats effectifs et voeux confirmés, selon la classe de terminale</t>
  </si>
  <si>
    <t xml:space="preserve">Professionnelle           </t>
  </si>
  <si>
    <t>Nombre de formations selectionnées dans la liste de voeux :</t>
  </si>
  <si>
    <t>Lecture : 67% des candidats ont fait au moins un voeu en Licence. Parmi ceux-ci, 24% n'ont sélectionné que des Licences, 35% ont aussi sélectionné un deuxième type de formation.</t>
  </si>
  <si>
    <t>Liste de voeux – Nombre de formations sélectionnées selon la formation choisie (en %)</t>
  </si>
  <si>
    <t>Les 6 Licences les plus demandées</t>
  </si>
  <si>
    <t>Nombre de vœux</t>
  </si>
  <si>
    <t>Répartition des vœux</t>
  </si>
  <si>
    <t>Répartition* selon la composition des listes de vœux</t>
  </si>
  <si>
    <t>Lecture : Les voeux en Droit représentent 15% de l'ensemble des voeux en Licence, et en moyenne sont présentent dans 5% des listes de candidatures.</t>
  </si>
  <si>
    <t>Liste de voeux (méthode de la préférence) - Choix de filières des candidats selon la série d'inscription au bac</t>
  </si>
  <si>
    <t>Liste de voeux (méthode de la préférence pondérée) - Choix de filières des candidats selon la série d'inscription au bac</t>
  </si>
  <si>
    <t>Liste de voeux (méthode de l'ensemble des voeux) - Choix de filières des candidats par série d'inscription au bac</t>
  </si>
  <si>
    <t>*Les élèves faisant des voeux dans plusieurs types de formation sont comptabilisés pour chacune de ces formations, tandis que ceux qui ne font des voeux que dans un seul type de formation ne sont comptablilisés que pour cette formation. Dès lors, le pourcentage de l'ensemble des candidats ne faisant qu'un seul voeu est supérieur à ce pourcentage pour n'importe quel type de formation donné.</t>
  </si>
  <si>
    <t>Part des candidats effectifs 
parmi les inscrits (%)</t>
  </si>
  <si>
    <t>Générale</t>
  </si>
  <si>
    <t>Candidats inscrits, part des candidats effectifs et nombre de vœux confirmés, selon la série d'inscription au bac et le sexe</t>
  </si>
  <si>
    <t>Liste de voeux - Choix de filières des candidats, par série d'inscription au bac, sexe du candidat et académie du bac (%)</t>
  </si>
  <si>
    <t>Liste de vœux – Nombre de formations sélectionnées selon la filière choisie selon la classe de terminale</t>
  </si>
  <si>
    <t>Répartition* selon la composition de la liste des vœux</t>
  </si>
  <si>
    <t>Méthodes retenues : méthode 4 pour les deux premières colonnes et méthode 1 pour la dernière</t>
  </si>
  <si>
    <t>Sciences et Techniques des Activités Physiques et Sportives (STAPS)</t>
  </si>
  <si>
    <t>Economie-gestion</t>
  </si>
  <si>
    <t>Langues Etrangères Appliquées</t>
  </si>
  <si>
    <t>Langues, Littératures &amp; Civilisations étrangères &amp; régionales</t>
  </si>
  <si>
    <t>Nombre moyen de voeux selon la série d'inscription au bac</t>
  </si>
  <si>
    <t>Nombre moyen de voeux en :</t>
  </si>
  <si>
    <t>Lecture : En moyenne, les listes de voeux se composent à 35 % de candidatures en Licence.</t>
  </si>
  <si>
    <r>
      <t xml:space="preserve">Attention, à chaque ligne correspond une population différente : elle se compose de la filière en terminale et du fait d'avoir au moins </t>
    </r>
    <r>
      <rPr>
        <b/>
        <sz val="11"/>
        <rFont val="Calibri"/>
        <family val="2"/>
        <scheme val="minor"/>
      </rPr>
      <t>confirmé</t>
    </r>
    <r>
      <rPr>
        <sz val="11"/>
        <rFont val="Calibri"/>
        <family val="2"/>
        <scheme val="minor"/>
      </rPr>
      <t xml:space="preserve"> un vœu dans une filière donnée, tandis que ceux qui ne font qu'un choix de formation ne sont présents que dans une seule ligne. Tandis que ceux multipliant les choix de formations se retrouvent dans autant de lignes. Dès lors, le pourcentage de l'ensemble des candidats ne faisant qu'un seul voeu est supérieur à ce pourcentage pour n'importe quel type de formation donné.</t>
    </r>
  </si>
  <si>
    <t>Une voeu est un mélange de voeux et de sous-vœux. Pour les filieres permettant l'ajout de  sous-vœux (STS, IUT, CPGE, PACES idf et certaines licences), on considère chaque sous-vœux comme un voeu distinct. Pour le reste des formations, un vœu est comptabilisé comme tel.</t>
  </si>
  <si>
    <t xml:space="preserve">                  ce qui représente 94,6 % de candidats effectifs.</t>
  </si>
  <si>
    <t>Champ : Ensemble des candidats effectifs de terminale en France (y c. DOM-TOM, COM, Nouvelle-Calédonie et CNED) hors vœux en apprentissage (calendrier plus tardif).</t>
  </si>
  <si>
    <t xml:space="preserve">Lecture : Au total, 650 903 candidats sont inscrits sur Parcoursup. Parmi ceux-ci, 615 625 ont confirmé au moins un vœu hors apprentissage, </t>
  </si>
  <si>
    <t>Tableau plus détaillé en Annexe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</si>
</sst>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_ ;\-#,##0.0\ "/>
  </numFmts>
  <fonts count="22" x14ac:knownFonts="1">
    <font>
      <sz val="11"/>
      <color theme="1"/>
      <name val="Calibri"/>
      <family val="2"/>
      <scheme val="minor"/>
    </font>
    <font>
      <b/>
      <sz val="11"/>
      <color theme="1"/>
      <name val="Calibri"/>
      <family val="2"/>
      <scheme val="minor"/>
    </font>
    <font>
      <sz val="9"/>
      <color theme="0"/>
      <name val="Arial Narrow"/>
      <family val="2"/>
    </font>
    <font>
      <sz val="9"/>
      <color theme="1"/>
      <name val="Arial Narrow"/>
      <family val="2"/>
    </font>
    <font>
      <sz val="9"/>
      <name val="Calibri"/>
      <family val="2"/>
    </font>
    <font>
      <i/>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8.5"/>
      <color rgb="FFFFFFFF"/>
      <name val="Arial Narrow"/>
      <family val="2"/>
    </font>
    <font>
      <b/>
      <sz val="11"/>
      <color rgb="FFFFFFFF"/>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sz val="11"/>
      <color rgb="FFFFFFFF"/>
      <name val="Calibri"/>
      <family val="2"/>
      <scheme val="minor"/>
    </font>
    <font>
      <b/>
      <sz val="8.5"/>
      <color rgb="FFFFFFFF"/>
      <name val="Calibri"/>
      <family val="2"/>
      <scheme val="minor"/>
    </font>
    <font>
      <b/>
      <sz val="14"/>
      <color theme="1"/>
      <name val="Calibri"/>
      <family val="2"/>
      <scheme val="minor"/>
    </font>
    <font>
      <sz val="11"/>
      <name val="Calibri"/>
      <family val="2"/>
      <scheme val="minor"/>
    </font>
    <font>
      <sz val="11"/>
      <color rgb="FF000000"/>
      <name val="Calibri"/>
      <family val="2"/>
    </font>
    <font>
      <sz val="11"/>
      <color rgb="FFFFFFFF"/>
      <name val="Calibri"/>
      <family val="2"/>
    </font>
    <font>
      <sz val="11"/>
      <color rgb="FF0070C0"/>
      <name val="Calibri"/>
      <family val="2"/>
      <scheme val="minor"/>
    </font>
    <font>
      <b/>
      <sz val="11"/>
      <name val="Calibri"/>
      <family val="2"/>
      <scheme val="minor"/>
    </font>
  </fonts>
  <fills count="7">
    <fill>
      <patternFill patternType="none"/>
    </fill>
    <fill>
      <patternFill patternType="gray125"/>
    </fill>
    <fill>
      <patternFill patternType="solid">
        <fgColor rgb="FF1F497D"/>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0" tint="-0.14999847407452621"/>
        <bgColor indexed="64"/>
      </patternFill>
    </fill>
  </fills>
  <borders count="97">
    <border>
      <left/>
      <right/>
      <top/>
      <bottom/>
      <diagonal/>
    </border>
    <border>
      <left/>
      <right style="medium">
        <color rgb="FFFFFFFF"/>
      </right>
      <top/>
      <bottom style="medium">
        <color rgb="FFFFFFFF"/>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theme="0" tint="-0.499984740745262"/>
      </right>
      <top/>
      <bottom/>
      <diagonal/>
    </border>
    <border>
      <left/>
      <right style="medium">
        <color rgb="FFFFFFFF"/>
      </right>
      <top/>
      <bottom/>
      <diagonal/>
    </border>
    <border>
      <left/>
      <right style="medium">
        <color rgb="FFFFFFFF"/>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bottom/>
      <diagonal/>
    </border>
    <border>
      <left/>
      <right style="thin">
        <color theme="0"/>
      </right>
      <top/>
      <bottom style="medium">
        <color rgb="FFFFFFFF"/>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499984740745262"/>
      </right>
      <top/>
      <bottom style="thin">
        <color theme="0" tint="-0.499984740745262"/>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top style="medium">
        <color rgb="FFFFFFFF"/>
      </top>
      <bottom style="medium">
        <color rgb="FFFFFFFF"/>
      </bottom>
      <diagonal/>
    </border>
    <border>
      <left style="medium">
        <color rgb="FFFFFFFF"/>
      </left>
      <right/>
      <top style="medium">
        <color rgb="FFFFFFFF"/>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hair">
        <color theme="0" tint="-0.24994659260841701"/>
      </bottom>
      <diagonal/>
    </border>
    <border>
      <left style="medium">
        <color theme="0"/>
      </left>
      <right style="medium">
        <color theme="0"/>
      </right>
      <top style="hair">
        <color theme="0" tint="-0.24994659260841701"/>
      </top>
      <bottom style="hair">
        <color theme="0" tint="-0.24994659260841701"/>
      </bottom>
      <diagonal/>
    </border>
    <border>
      <left style="medium">
        <color theme="0"/>
      </left>
      <right style="medium">
        <color theme="0"/>
      </right>
      <top style="hair">
        <color theme="0" tint="-0.24994659260841701"/>
      </top>
      <bottom style="medium">
        <color indexed="64"/>
      </bottom>
      <diagonal/>
    </border>
    <border>
      <left style="medium">
        <color rgb="FFFFFFFF"/>
      </left>
      <right/>
      <top/>
      <bottom style="medium">
        <color rgb="FFFFFFFF"/>
      </bottom>
      <diagonal/>
    </border>
    <border>
      <left style="medium">
        <color theme="0"/>
      </left>
      <right style="medium">
        <color theme="0"/>
      </right>
      <top/>
      <bottom style="hair">
        <color theme="0" tint="-0.24994659260841701"/>
      </bottom>
      <diagonal/>
    </border>
    <border>
      <left/>
      <right/>
      <top style="medium">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theme="0"/>
      </left>
      <right/>
      <top style="medium">
        <color theme="0"/>
      </top>
      <bottom style="medium">
        <color theme="0"/>
      </bottom>
      <diagonal/>
    </border>
    <border>
      <left/>
      <right/>
      <top style="thin">
        <color theme="0"/>
      </top>
      <bottom/>
      <diagonal/>
    </border>
    <border>
      <left/>
      <right/>
      <top/>
      <bottom style="medium">
        <color theme="0"/>
      </bottom>
      <diagonal/>
    </border>
    <border>
      <left style="thin">
        <color theme="0"/>
      </left>
      <right style="thin">
        <color theme="0"/>
      </right>
      <top style="thin">
        <color theme="0"/>
      </top>
      <bottom style="hair">
        <color theme="0" tint="-0.24994659260841701"/>
      </bottom>
      <diagonal/>
    </border>
    <border>
      <left style="thin">
        <color theme="0"/>
      </left>
      <right style="thin">
        <color theme="0"/>
      </right>
      <top style="hair">
        <color theme="0" tint="-0.24994659260841701"/>
      </top>
      <bottom style="hair">
        <color theme="0" tint="-0.24994659260841701"/>
      </bottom>
      <diagonal/>
    </border>
    <border>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thin">
        <color theme="1"/>
      </left>
      <right/>
      <top style="thin">
        <color theme="1"/>
      </top>
      <bottom style="thin">
        <color theme="1"/>
      </bottom>
      <diagonal/>
    </border>
    <border>
      <left style="medium">
        <color theme="0"/>
      </left>
      <right/>
      <top/>
      <bottom style="medium">
        <color theme="0"/>
      </bottom>
      <diagonal/>
    </border>
    <border>
      <left style="medium">
        <color theme="0"/>
      </left>
      <right/>
      <top/>
      <bottom/>
      <diagonal/>
    </border>
    <border>
      <left/>
      <right style="medium">
        <color theme="0"/>
      </right>
      <top/>
      <bottom style="medium">
        <color theme="0"/>
      </bottom>
      <diagonal/>
    </border>
    <border>
      <left/>
      <right style="medium">
        <color theme="0"/>
      </right>
      <top/>
      <bottom/>
      <diagonal/>
    </border>
    <border>
      <left style="thin">
        <color theme="1"/>
      </left>
      <right style="thin">
        <color theme="1"/>
      </right>
      <top style="thin">
        <color theme="1"/>
      </top>
      <bottom style="thin">
        <color theme="0"/>
      </bottom>
      <diagonal/>
    </border>
    <border>
      <left style="thin">
        <color theme="1"/>
      </left>
      <right style="thin">
        <color theme="1"/>
      </right>
      <top style="thin">
        <color theme="0"/>
      </top>
      <bottom style="thin">
        <color theme="0"/>
      </bottom>
      <diagonal/>
    </border>
    <border>
      <left style="thin">
        <color theme="1"/>
      </left>
      <right style="thin">
        <color theme="1"/>
      </right>
      <top/>
      <bottom/>
      <diagonal/>
    </border>
    <border>
      <left style="thin">
        <color theme="1"/>
      </left>
      <right style="thin">
        <color theme="1"/>
      </right>
      <top style="thin">
        <color theme="0"/>
      </top>
      <bottom style="thin">
        <color theme="1"/>
      </bottom>
      <diagonal/>
    </border>
    <border>
      <left/>
      <right style="thin">
        <color theme="0"/>
      </right>
      <top style="thin">
        <color theme="0"/>
      </top>
      <bottom style="hair">
        <color theme="0" tint="-0.24994659260841701"/>
      </bottom>
      <diagonal/>
    </border>
    <border>
      <left/>
      <right style="thin">
        <color theme="0"/>
      </right>
      <top style="hair">
        <color theme="0" tint="-0.24994659260841701"/>
      </top>
      <bottom style="hair">
        <color theme="0" tint="-0.24994659260841701"/>
      </bottom>
      <diagonal/>
    </border>
    <border>
      <left/>
      <right style="medium">
        <color theme="0"/>
      </right>
      <top style="medium">
        <color theme="0"/>
      </top>
      <bottom style="hair">
        <color theme="0" tint="-0.24994659260841701"/>
      </bottom>
      <diagonal/>
    </border>
    <border>
      <left/>
      <right style="medium">
        <color theme="0"/>
      </right>
      <top style="hair">
        <color theme="0" tint="-0.24994659260841701"/>
      </top>
      <bottom style="hair">
        <color theme="0" tint="-0.24994659260841701"/>
      </bottom>
      <diagonal/>
    </border>
    <border>
      <left/>
      <right/>
      <top/>
      <bottom style="thin">
        <color theme="1"/>
      </bottom>
      <diagonal/>
    </border>
    <border>
      <left style="thin">
        <color theme="1"/>
      </left>
      <right style="thin">
        <color theme="1"/>
      </right>
      <top/>
      <bottom style="thin">
        <color theme="0"/>
      </bottom>
      <diagonal/>
    </border>
    <border>
      <left style="thin">
        <color theme="1"/>
      </left>
      <right style="thin">
        <color theme="1"/>
      </right>
      <top/>
      <bottom style="thin">
        <color theme="1"/>
      </bottom>
      <diagonal/>
    </border>
    <border>
      <left style="thin">
        <color theme="1"/>
      </left>
      <right/>
      <top style="medium">
        <color theme="0"/>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0"/>
      </top>
      <bottom style="thin">
        <color theme="0"/>
      </bottom>
      <diagonal/>
    </border>
    <border>
      <left style="thin">
        <color theme="1"/>
      </left>
      <right style="thin">
        <color indexed="64"/>
      </right>
      <top style="thin">
        <color indexed="64"/>
      </top>
      <bottom style="thin">
        <color theme="0"/>
      </bottom>
      <diagonal/>
    </border>
    <border>
      <left style="thin">
        <color theme="1"/>
      </left>
      <right style="thin">
        <color indexed="64"/>
      </right>
      <top style="thin">
        <color theme="1"/>
      </top>
      <bottom style="thin">
        <color theme="0"/>
      </bottom>
      <diagonal/>
    </border>
    <border>
      <left style="thin">
        <color theme="1"/>
      </left>
      <right style="thin">
        <color indexed="64"/>
      </right>
      <top/>
      <bottom style="thin">
        <color theme="1"/>
      </bottom>
      <diagonal/>
    </border>
    <border>
      <left style="thin">
        <color theme="1"/>
      </left>
      <right style="thin">
        <color theme="1"/>
      </right>
      <top style="thin">
        <color theme="0"/>
      </top>
      <bottom style="medium">
        <color indexed="64"/>
      </bottom>
      <diagonal/>
    </border>
    <border>
      <left style="thin">
        <color theme="1"/>
      </left>
      <right style="thin">
        <color indexed="64"/>
      </right>
      <top style="thin">
        <color theme="0"/>
      </top>
      <bottom style="medium">
        <color indexed="64"/>
      </bottom>
      <diagonal/>
    </border>
    <border>
      <left/>
      <right style="thin">
        <color theme="0"/>
      </right>
      <top style="hair">
        <color theme="0" tint="-0.24994659260841701"/>
      </top>
      <bottom style="medium">
        <color indexed="64"/>
      </bottom>
      <diagonal/>
    </border>
    <border>
      <left style="thin">
        <color theme="0"/>
      </left>
      <right style="thin">
        <color theme="0"/>
      </right>
      <top style="hair">
        <color theme="0" tint="-0.24994659260841701"/>
      </top>
      <bottom style="medium">
        <color indexed="64"/>
      </bottom>
      <diagonal/>
    </border>
    <border>
      <left style="thin">
        <color theme="0"/>
      </left>
      <right style="thin">
        <color theme="1"/>
      </right>
      <top style="thin">
        <color theme="0"/>
      </top>
      <bottom style="medium">
        <color indexed="64"/>
      </bottom>
      <diagonal/>
    </border>
    <border>
      <left style="thin">
        <color theme="1"/>
      </left>
      <right/>
      <top/>
      <bottom style="thin">
        <color theme="1"/>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0"/>
      </left>
      <right/>
      <top style="thin">
        <color theme="0"/>
      </top>
      <bottom style="medium">
        <color indexed="64"/>
      </bottom>
      <diagonal/>
    </border>
    <border>
      <left style="thin">
        <color theme="1"/>
      </left>
      <right style="thin">
        <color theme="1"/>
      </right>
      <top/>
      <bottom style="medium">
        <color indexed="64"/>
      </bottom>
      <diagonal/>
    </border>
    <border>
      <left/>
      <right style="medium">
        <color theme="0"/>
      </right>
      <top style="hair">
        <color theme="0" tint="-0.24994659260841701"/>
      </top>
      <bottom style="medium">
        <color indexed="64"/>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style="thin">
        <color theme="1"/>
      </left>
      <right style="thin">
        <color theme="0"/>
      </right>
      <top style="medium">
        <color indexed="64"/>
      </top>
      <bottom style="thin">
        <color theme="0"/>
      </bottom>
      <diagonal/>
    </border>
    <border>
      <left style="thin">
        <color theme="1"/>
      </left>
      <right style="thin">
        <color theme="0"/>
      </right>
      <top style="medium">
        <color indexed="64"/>
      </top>
      <bottom style="medium">
        <color indexed="64"/>
      </bottom>
      <diagonal/>
    </border>
    <border>
      <left/>
      <right style="thin">
        <color theme="1"/>
      </right>
      <top style="thin">
        <color theme="1"/>
      </top>
      <bottom/>
      <diagonal/>
    </border>
    <border>
      <left/>
      <right style="thin">
        <color theme="1"/>
      </right>
      <top/>
      <bottom style="thin">
        <color theme="0"/>
      </bottom>
      <diagonal/>
    </border>
    <border>
      <left style="thin">
        <color theme="1"/>
      </left>
      <right style="thin">
        <color theme="0"/>
      </right>
      <top style="thin">
        <color theme="1"/>
      </top>
      <bottom/>
      <diagonal/>
    </border>
    <border>
      <left style="thin">
        <color theme="1"/>
      </left>
      <right style="thin">
        <color theme="0"/>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right style="medium">
        <color rgb="FFFFFFFF"/>
      </right>
      <top style="medium">
        <color rgb="FFFFFFFF"/>
      </top>
      <bottom style="medium">
        <color rgb="FFFFFFFF"/>
      </bottom>
      <diagonal/>
    </border>
    <border>
      <left/>
      <right/>
      <top style="medium">
        <color rgb="FFFFFFFF"/>
      </top>
      <bottom style="medium">
        <color rgb="FFFFFFFF"/>
      </bottom>
      <diagonal/>
    </border>
    <border>
      <left style="medium">
        <color rgb="FFFFFFFF"/>
      </left>
      <right style="medium">
        <color rgb="FFFFFFFF"/>
      </right>
      <top/>
      <bottom style="medium">
        <color rgb="FFFFFFFF"/>
      </bottom>
      <diagonal/>
    </border>
  </borders>
  <cellStyleXfs count="2">
    <xf numFmtId="0" fontId="0" fillId="0" borderId="0"/>
    <xf numFmtId="43" fontId="6" fillId="0" borderId="0" applyFont="0" applyFill="0" applyBorder="0" applyAlignment="0" applyProtection="0"/>
  </cellStyleXfs>
  <cellXfs count="233">
    <xf numFmtId="0" fontId="0" fillId="0" borderId="0" xfId="0"/>
    <xf numFmtId="0" fontId="0" fillId="0" borderId="0" xfId="0"/>
    <xf numFmtId="9" fontId="3" fillId="3" borderId="10" xfId="0" applyNumberFormat="1" applyFont="1" applyFill="1" applyBorder="1" applyAlignment="1">
      <alignment horizontal="center"/>
    </xf>
    <xf numFmtId="0" fontId="5" fillId="0" borderId="0" xfId="0" applyFont="1"/>
    <xf numFmtId="0" fontId="1" fillId="0" borderId="0" xfId="0" applyFont="1"/>
    <xf numFmtId="0" fontId="0" fillId="3" borderId="0" xfId="0" applyFill="1"/>
    <xf numFmtId="0" fontId="0" fillId="3" borderId="19" xfId="0" applyFill="1" applyBorder="1"/>
    <xf numFmtId="0" fontId="8" fillId="4" borderId="20" xfId="0" applyFont="1" applyFill="1" applyBorder="1"/>
    <xf numFmtId="164" fontId="0" fillId="3" borderId="20" xfId="0" applyNumberFormat="1" applyFill="1" applyBorder="1"/>
    <xf numFmtId="0" fontId="2" fillId="4" borderId="21" xfId="0" applyFont="1" applyFill="1" applyBorder="1"/>
    <xf numFmtId="9" fontId="4" fillId="3" borderId="22" xfId="0" applyNumberFormat="1" applyFont="1" applyFill="1" applyBorder="1" applyAlignment="1">
      <alignment horizontal="center"/>
    </xf>
    <xf numFmtId="0" fontId="1" fillId="0" borderId="0" xfId="0" quotePrefix="1" applyFont="1"/>
    <xf numFmtId="0" fontId="9" fillId="2" borderId="24" xfId="0" applyFont="1" applyFill="1" applyBorder="1" applyAlignment="1">
      <alignment horizontal="center" vertical="center"/>
    </xf>
    <xf numFmtId="0" fontId="9" fillId="2" borderId="24" xfId="0" applyFont="1" applyFill="1" applyBorder="1" applyAlignment="1">
      <alignment horizontal="left" vertical="center"/>
    </xf>
    <xf numFmtId="164" fontId="0" fillId="0" borderId="0" xfId="0" applyNumberFormat="1"/>
    <xf numFmtId="166" fontId="0" fillId="0" borderId="0" xfId="1" applyNumberFormat="1" applyFont="1"/>
    <xf numFmtId="9" fontId="0" fillId="0" borderId="0" xfId="0" applyNumberFormat="1"/>
    <xf numFmtId="0" fontId="9" fillId="2" borderId="25" xfId="0" applyFont="1" applyFill="1" applyBorder="1" applyAlignment="1">
      <alignment horizontal="center" vertical="center"/>
    </xf>
    <xf numFmtId="164" fontId="0" fillId="0" borderId="0" xfId="0" applyNumberFormat="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164" fontId="0" fillId="5" borderId="30" xfId="0" applyNumberFormat="1" applyFill="1" applyBorder="1" applyAlignment="1">
      <alignment horizontal="center" vertical="center"/>
    </xf>
    <xf numFmtId="164" fontId="0" fillId="0" borderId="30" xfId="0" applyNumberFormat="1" applyBorder="1" applyAlignment="1">
      <alignment horizontal="center" vertical="center"/>
    </xf>
    <xf numFmtId="164" fontId="0" fillId="0" borderId="31" xfId="0" applyNumberFormat="1" applyBorder="1" applyAlignment="1">
      <alignment horizontal="center" vertical="center"/>
    </xf>
    <xf numFmtId="164" fontId="0" fillId="5" borderId="31" xfId="0" applyNumberFormat="1" applyFill="1" applyBorder="1" applyAlignment="1">
      <alignment horizontal="center" vertical="center"/>
    </xf>
    <xf numFmtId="164" fontId="0" fillId="0" borderId="32" xfId="0" applyNumberFormat="1" applyBorder="1" applyAlignment="1">
      <alignment horizontal="center" vertical="center"/>
    </xf>
    <xf numFmtId="164" fontId="0" fillId="5" borderId="32" xfId="0" applyNumberFormat="1" applyFill="1" applyBorder="1" applyAlignment="1">
      <alignment horizontal="center" vertical="center"/>
    </xf>
    <xf numFmtId="0" fontId="9" fillId="2" borderId="26" xfId="0" applyFont="1" applyFill="1" applyBorder="1" applyAlignment="1">
      <alignment horizontal="center" vertical="center"/>
    </xf>
    <xf numFmtId="0" fontId="9" fillId="2" borderId="33" xfId="0" applyFont="1" applyFill="1" applyBorder="1" applyAlignment="1">
      <alignment horizontal="center" vertical="center"/>
    </xf>
    <xf numFmtId="164" fontId="0" fillId="5" borderId="34" xfId="0" applyNumberFormat="1" applyFill="1" applyBorder="1" applyAlignment="1">
      <alignment horizontal="center" vertical="center"/>
    </xf>
    <xf numFmtId="164" fontId="0" fillId="0" borderId="34" xfId="0" applyNumberFormat="1" applyBorder="1" applyAlignment="1">
      <alignment horizontal="center" vertical="center"/>
    </xf>
    <xf numFmtId="0" fontId="0" fillId="0" borderId="29" xfId="0" applyBorder="1"/>
    <xf numFmtId="0" fontId="9" fillId="4" borderId="29" xfId="0" applyFont="1" applyFill="1" applyBorder="1" applyAlignment="1">
      <alignment horizontal="center" vertical="center"/>
    </xf>
    <xf numFmtId="0" fontId="0" fillId="4" borderId="29" xfId="0" applyFill="1" applyBorder="1"/>
    <xf numFmtId="0" fontId="8" fillId="4" borderId="20" xfId="0" applyFont="1" applyFill="1" applyBorder="1" applyAlignment="1">
      <alignment horizontal="center" vertical="center"/>
    </xf>
    <xf numFmtId="9" fontId="0" fillId="3" borderId="20" xfId="0" applyNumberFormat="1" applyFont="1" applyFill="1" applyBorder="1" applyAlignment="1">
      <alignment horizontal="center"/>
    </xf>
    <xf numFmtId="0" fontId="8" fillId="4" borderId="40" xfId="0" applyFont="1" applyFill="1" applyBorder="1"/>
    <xf numFmtId="0" fontId="8" fillId="4" borderId="38" xfId="0" applyFont="1" applyFill="1" applyBorder="1"/>
    <xf numFmtId="0" fontId="8" fillId="4" borderId="39" xfId="0" applyFont="1" applyFill="1" applyBorder="1"/>
    <xf numFmtId="164" fontId="0" fillId="3" borderId="43" xfId="0" applyNumberFormat="1" applyFont="1" applyFill="1" applyBorder="1" applyAlignment="1">
      <alignment horizontal="center"/>
    </xf>
    <xf numFmtId="164" fontId="0" fillId="3" borderId="44" xfId="0" applyNumberFormat="1" applyFont="1" applyFill="1" applyBorder="1" applyAlignment="1">
      <alignment horizontal="center"/>
    </xf>
    <xf numFmtId="0" fontId="8" fillId="4" borderId="0" xfId="0" applyFont="1" applyFill="1" applyBorder="1"/>
    <xf numFmtId="164" fontId="0" fillId="3" borderId="29" xfId="0" applyNumberFormat="1" applyFont="1" applyFill="1" applyBorder="1"/>
    <xf numFmtId="164" fontId="0" fillId="0" borderId="46" xfId="0" applyNumberFormat="1" applyBorder="1" applyAlignment="1">
      <alignment horizontal="center" vertical="center"/>
    </xf>
    <xf numFmtId="164" fontId="0" fillId="0" borderId="45" xfId="0" applyNumberFormat="1" applyBorder="1" applyAlignment="1">
      <alignment horizontal="center" vertical="center"/>
    </xf>
    <xf numFmtId="0" fontId="8" fillId="4" borderId="48" xfId="0" applyFont="1" applyFill="1" applyBorder="1"/>
    <xf numFmtId="0" fontId="2" fillId="4" borderId="49" xfId="0" applyFont="1" applyFill="1" applyBorder="1"/>
    <xf numFmtId="0" fontId="8" fillId="4" borderId="50" xfId="0" applyFont="1" applyFill="1" applyBorder="1"/>
    <xf numFmtId="164" fontId="0" fillId="0" borderId="51" xfId="0" applyNumberFormat="1" applyBorder="1" applyAlignment="1">
      <alignment horizontal="center" vertical="center"/>
    </xf>
    <xf numFmtId="164" fontId="0" fillId="3" borderId="57" xfId="0" applyNumberFormat="1" applyFont="1" applyFill="1" applyBorder="1" applyAlignment="1">
      <alignment horizontal="center"/>
    </xf>
    <xf numFmtId="164" fontId="0" fillId="3" borderId="58" xfId="0" applyNumberFormat="1" applyFont="1" applyFill="1" applyBorder="1" applyAlignment="1">
      <alignment horizontal="center"/>
    </xf>
    <xf numFmtId="164" fontId="0" fillId="0" borderId="59" xfId="0" applyNumberFormat="1" applyBorder="1" applyAlignment="1">
      <alignment horizontal="center" vertical="center"/>
    </xf>
    <xf numFmtId="164" fontId="0" fillId="0" borderId="60" xfId="0" applyNumberFormat="1" applyBorder="1" applyAlignment="1">
      <alignment horizontal="center" vertical="center"/>
    </xf>
    <xf numFmtId="0" fontId="8" fillId="4" borderId="13" xfId="0" applyFont="1" applyFill="1" applyBorder="1" applyAlignment="1">
      <alignment horizontal="center" vertical="center"/>
    </xf>
    <xf numFmtId="164" fontId="0" fillId="3" borderId="53" xfId="0" applyNumberFormat="1" applyFont="1" applyFill="1" applyBorder="1" applyAlignment="1">
      <alignment horizontal="center"/>
    </xf>
    <xf numFmtId="164" fontId="0" fillId="3" borderId="54" xfId="0" applyNumberFormat="1" applyFont="1" applyFill="1" applyBorder="1" applyAlignment="1">
      <alignment horizontal="center"/>
    </xf>
    <xf numFmtId="0" fontId="0" fillId="0" borderId="61" xfId="0" applyBorder="1"/>
    <xf numFmtId="0" fontId="8" fillId="4" borderId="45" xfId="0" applyFont="1" applyFill="1" applyBorder="1"/>
    <xf numFmtId="0" fontId="2" fillId="4" borderId="45" xfId="0" applyFont="1" applyFill="1" applyBorder="1"/>
    <xf numFmtId="0" fontId="2" fillId="4" borderId="64" xfId="0" applyFont="1" applyFill="1" applyBorder="1"/>
    <xf numFmtId="164" fontId="0" fillId="0" borderId="63" xfId="0" applyNumberFormat="1" applyBorder="1" applyAlignment="1">
      <alignment horizontal="center" vertical="center"/>
    </xf>
    <xf numFmtId="164" fontId="0" fillId="0" borderId="54" xfId="0" applyNumberFormat="1" applyBorder="1" applyAlignment="1">
      <alignment horizontal="center"/>
    </xf>
    <xf numFmtId="164" fontId="0" fillId="0" borderId="54" xfId="0" applyNumberFormat="1" applyBorder="1" applyAlignment="1">
      <alignment horizontal="center" vertical="center"/>
    </xf>
    <xf numFmtId="164" fontId="0" fillId="0" borderId="66" xfId="0" applyNumberFormat="1" applyBorder="1" applyAlignment="1">
      <alignment horizontal="center"/>
    </xf>
    <xf numFmtId="164" fontId="0" fillId="0" borderId="66" xfId="0" applyNumberFormat="1" applyBorder="1" applyAlignment="1">
      <alignment horizontal="center" vertical="center"/>
    </xf>
    <xf numFmtId="9" fontId="0" fillId="0" borderId="69" xfId="0" applyNumberFormat="1" applyBorder="1" applyAlignment="1">
      <alignment horizontal="center" vertical="center"/>
    </xf>
    <xf numFmtId="164" fontId="0" fillId="0" borderId="51" xfId="0" applyNumberFormat="1" applyFont="1" applyBorder="1" applyAlignment="1">
      <alignment horizontal="center" vertical="center"/>
    </xf>
    <xf numFmtId="164" fontId="0" fillId="0" borderId="46" xfId="0" applyNumberFormat="1" applyFont="1" applyBorder="1" applyAlignment="1">
      <alignment horizontal="center" vertical="center"/>
    </xf>
    <xf numFmtId="164" fontId="0" fillId="3" borderId="71" xfId="0" applyNumberFormat="1" applyFont="1" applyFill="1" applyBorder="1" applyAlignment="1">
      <alignment horizontal="center"/>
    </xf>
    <xf numFmtId="164" fontId="0" fillId="3" borderId="72" xfId="0" applyNumberFormat="1" applyFont="1" applyFill="1" applyBorder="1" applyAlignment="1">
      <alignment horizontal="center"/>
    </xf>
    <xf numFmtId="164" fontId="0" fillId="3" borderId="73" xfId="0" applyNumberFormat="1" applyFont="1" applyFill="1" applyBorder="1" applyAlignment="1">
      <alignment horizontal="center"/>
    </xf>
    <xf numFmtId="0" fontId="8" fillId="4" borderId="75" xfId="0" applyFont="1" applyFill="1" applyBorder="1"/>
    <xf numFmtId="0" fontId="8" fillId="4" borderId="74" xfId="0" applyFont="1" applyFill="1" applyBorder="1"/>
    <xf numFmtId="0" fontId="8" fillId="4" borderId="5" xfId="0" applyFont="1" applyFill="1" applyBorder="1"/>
    <xf numFmtId="9" fontId="0" fillId="0" borderId="77" xfId="0" applyNumberFormat="1" applyBorder="1" applyAlignment="1">
      <alignment horizontal="center" vertical="center"/>
    </xf>
    <xf numFmtId="164" fontId="0" fillId="0" borderId="14" xfId="0" applyNumberFormat="1" applyBorder="1" applyAlignment="1">
      <alignment horizontal="center" vertical="center"/>
    </xf>
    <xf numFmtId="0" fontId="8" fillId="4" borderId="78" xfId="0" applyFont="1" applyFill="1" applyBorder="1"/>
    <xf numFmtId="164" fontId="0" fillId="0" borderId="71" xfId="0" applyNumberFormat="1" applyBorder="1" applyAlignment="1">
      <alignment horizontal="center"/>
    </xf>
    <xf numFmtId="164" fontId="0" fillId="0" borderId="80" xfId="0" applyNumberFormat="1" applyBorder="1" applyAlignment="1">
      <alignment horizontal="center" vertical="center"/>
    </xf>
    <xf numFmtId="164" fontId="0" fillId="0" borderId="70" xfId="0" applyNumberFormat="1" applyBorder="1" applyAlignment="1">
      <alignment horizontal="center" vertical="center"/>
    </xf>
    <xf numFmtId="9" fontId="0" fillId="3" borderId="82" xfId="0" applyNumberFormat="1" applyFont="1" applyFill="1" applyBorder="1"/>
    <xf numFmtId="164" fontId="0" fillId="0" borderId="83" xfId="0" applyNumberFormat="1" applyBorder="1" applyAlignment="1">
      <alignment horizontal="center" vertical="center"/>
    </xf>
    <xf numFmtId="164" fontId="0" fillId="0" borderId="84" xfId="0" applyNumberFormat="1" applyBorder="1" applyAlignment="1">
      <alignment horizontal="center" vertical="center"/>
    </xf>
    <xf numFmtId="164" fontId="0" fillId="0" borderId="85" xfId="0" applyNumberFormat="1" applyBorder="1" applyAlignment="1">
      <alignment horizontal="center" vertical="center"/>
    </xf>
    <xf numFmtId="164" fontId="0" fillId="0" borderId="86" xfId="0" applyNumberFormat="1" applyBorder="1" applyAlignment="1">
      <alignment horizontal="center" vertical="center"/>
    </xf>
    <xf numFmtId="164" fontId="0" fillId="0" borderId="87" xfId="0" applyNumberFormat="1" applyBorder="1" applyAlignment="1">
      <alignment horizontal="center" vertical="center"/>
    </xf>
    <xf numFmtId="164" fontId="0" fillId="4" borderId="68" xfId="0" applyNumberFormat="1" applyFill="1" applyBorder="1" applyAlignment="1">
      <alignment horizontal="center" vertical="center"/>
    </xf>
    <xf numFmtId="164" fontId="0" fillId="4" borderId="45" xfId="0" applyNumberFormat="1" applyFill="1" applyBorder="1" applyAlignment="1">
      <alignment horizontal="center" vertical="center"/>
    </xf>
    <xf numFmtId="164" fontId="0" fillId="4" borderId="29" xfId="0" applyNumberFormat="1" applyFill="1" applyBorder="1" applyAlignment="1">
      <alignment horizontal="center" vertical="center"/>
    </xf>
    <xf numFmtId="164" fontId="0" fillId="4" borderId="67" xfId="0" applyNumberFormat="1" applyFill="1" applyBorder="1" applyAlignment="1">
      <alignment horizontal="center" vertical="center"/>
    </xf>
    <xf numFmtId="164" fontId="0" fillId="4" borderId="51" xfId="0" applyNumberFormat="1" applyFill="1" applyBorder="1" applyAlignment="1">
      <alignment horizontal="center" vertical="center"/>
    </xf>
    <xf numFmtId="164" fontId="0" fillId="4" borderId="55" xfId="0" applyNumberFormat="1" applyFill="1" applyBorder="1" applyAlignment="1">
      <alignment horizontal="center" vertical="center"/>
    </xf>
    <xf numFmtId="164" fontId="0" fillId="4" borderId="52" xfId="0" applyNumberFormat="1" applyFill="1" applyBorder="1" applyAlignment="1">
      <alignment horizontal="center" vertical="center"/>
    </xf>
    <xf numFmtId="164" fontId="0" fillId="4" borderId="47" xfId="0" applyNumberFormat="1" applyFill="1" applyBorder="1" applyAlignment="1">
      <alignment horizontal="center" vertical="center"/>
    </xf>
    <xf numFmtId="0" fontId="10"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1" fillId="3" borderId="1" xfId="0" applyFont="1" applyFill="1" applyBorder="1" applyAlignment="1">
      <alignment vertical="center"/>
    </xf>
    <xf numFmtId="3" fontId="1" fillId="3" borderId="0" xfId="0" applyNumberFormat="1" applyFont="1" applyFill="1" applyAlignment="1">
      <alignment horizontal="center"/>
    </xf>
    <xf numFmtId="164" fontId="1" fillId="3" borderId="0" xfId="0" applyNumberFormat="1" applyFont="1" applyFill="1" applyAlignment="1">
      <alignment horizontal="center"/>
    </xf>
    <xf numFmtId="165" fontId="11" fillId="3" borderId="15" xfId="0" applyNumberFormat="1" applyFont="1" applyFill="1" applyBorder="1" applyAlignment="1">
      <alignment horizontal="center"/>
    </xf>
    <xf numFmtId="0" fontId="12" fillId="3" borderId="1" xfId="0" applyFont="1" applyFill="1" applyBorder="1" applyAlignment="1">
      <alignment horizontal="right" vertical="center"/>
    </xf>
    <xf numFmtId="3" fontId="5" fillId="3" borderId="0" xfId="0" applyNumberFormat="1" applyFont="1" applyFill="1" applyAlignment="1">
      <alignment horizontal="center"/>
    </xf>
    <xf numFmtId="0" fontId="12" fillId="3" borderId="1" xfId="0" quotePrefix="1" applyFont="1" applyFill="1" applyBorder="1" applyAlignment="1">
      <alignment horizontal="right" vertical="center"/>
    </xf>
    <xf numFmtId="165" fontId="11" fillId="3" borderId="16" xfId="0" applyNumberFormat="1" applyFont="1" applyFill="1" applyBorder="1" applyAlignment="1">
      <alignment horizontal="center" vertical="center" wrapText="1"/>
    </xf>
    <xf numFmtId="0" fontId="11" fillId="3" borderId="11" xfId="0" applyFont="1" applyFill="1" applyBorder="1" applyAlignment="1">
      <alignment vertical="center"/>
    </xf>
    <xf numFmtId="3" fontId="11" fillId="3" borderId="11" xfId="0" applyNumberFormat="1" applyFont="1" applyFill="1" applyBorder="1" applyAlignment="1">
      <alignment horizontal="center" vertical="center" wrapText="1"/>
    </xf>
    <xf numFmtId="165" fontId="11" fillId="3" borderId="15" xfId="0" applyNumberFormat="1" applyFont="1" applyFill="1" applyBorder="1" applyAlignment="1">
      <alignment horizontal="center" vertical="center" wrapText="1"/>
    </xf>
    <xf numFmtId="0" fontId="13" fillId="2" borderId="12" xfId="0" applyFont="1" applyFill="1" applyBorder="1" applyAlignment="1">
      <alignment vertical="center"/>
    </xf>
    <xf numFmtId="0" fontId="13" fillId="2" borderId="12" xfId="0" applyFont="1" applyFill="1" applyBorder="1" applyAlignment="1">
      <alignment horizontal="center" vertical="center" wrapText="1"/>
    </xf>
    <xf numFmtId="164" fontId="13" fillId="2" borderId="12" xfId="0" applyNumberFormat="1" applyFont="1" applyFill="1" applyBorder="1" applyAlignment="1">
      <alignment horizontal="center" vertical="center" wrapText="1"/>
    </xf>
    <xf numFmtId="164" fontId="13" fillId="2" borderId="13" xfId="0" applyNumberFormat="1"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1" fillId="0" borderId="1" xfId="0" applyFont="1" applyBorder="1" applyAlignment="1">
      <alignment horizontal="center" vertical="center"/>
    </xf>
    <xf numFmtId="3" fontId="11" fillId="3" borderId="14" xfId="0" applyNumberFormat="1" applyFont="1" applyFill="1" applyBorder="1" applyAlignment="1">
      <alignment horizontal="center" vertical="center" wrapText="1"/>
    </xf>
    <xf numFmtId="165" fontId="11" fillId="0" borderId="14" xfId="0" applyNumberFormat="1" applyFont="1" applyBorder="1" applyAlignment="1">
      <alignment horizontal="center" vertical="top" wrapText="1"/>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9" fontId="8" fillId="5" borderId="4" xfId="0" applyNumberFormat="1" applyFont="1" applyFill="1" applyBorder="1" applyAlignment="1">
      <alignment horizontal="center"/>
    </xf>
    <xf numFmtId="9" fontId="0" fillId="3" borderId="4" xfId="0" applyNumberFormat="1" applyFont="1" applyFill="1" applyBorder="1" applyAlignment="1">
      <alignment horizontal="center"/>
    </xf>
    <xf numFmtId="0" fontId="8" fillId="4" borderId="2" xfId="0" applyFont="1" applyFill="1" applyBorder="1"/>
    <xf numFmtId="0" fontId="0" fillId="0" borderId="0" xfId="0" applyFont="1"/>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xf>
    <xf numFmtId="0" fontId="15" fillId="2" borderId="24" xfId="0" applyFont="1" applyFill="1" applyBorder="1" applyAlignment="1">
      <alignment horizontal="left" vertical="center"/>
    </xf>
    <xf numFmtId="3" fontId="0" fillId="0" borderId="0" xfId="0" applyNumberFormat="1" applyFont="1"/>
    <xf numFmtId="164" fontId="0" fillId="0" borderId="0" xfId="0" applyNumberFormat="1" applyFont="1"/>
    <xf numFmtId="165" fontId="0" fillId="0" borderId="0" xfId="0" applyNumberFormat="1" applyFont="1"/>
    <xf numFmtId="9" fontId="0" fillId="0" borderId="0" xfId="0" applyNumberFormat="1" applyFont="1"/>
    <xf numFmtId="0" fontId="0" fillId="0" borderId="0" xfId="0" applyAlignment="1">
      <alignment wrapText="1"/>
    </xf>
    <xf numFmtId="0" fontId="8" fillId="4" borderId="9" xfId="0" applyFont="1" applyFill="1" applyBorder="1" applyAlignment="1">
      <alignment horizontal="center" vertical="center" wrapText="1"/>
    </xf>
    <xf numFmtId="0" fontId="14" fillId="2" borderId="20" xfId="0" applyFont="1" applyFill="1" applyBorder="1" applyAlignment="1">
      <alignment horizontal="center" vertical="center" wrapText="1"/>
    </xf>
    <xf numFmtId="9" fontId="0" fillId="0" borderId="20" xfId="0" applyNumberFormat="1" applyBorder="1" applyAlignment="1">
      <alignment horizontal="center" vertical="center" wrapText="1"/>
    </xf>
    <xf numFmtId="0" fontId="16" fillId="0" borderId="0" xfId="0" applyFont="1"/>
    <xf numFmtId="0" fontId="8" fillId="4" borderId="20" xfId="0" applyFont="1" applyFill="1" applyBorder="1" applyAlignment="1">
      <alignment horizontal="center" wrapText="1"/>
    </xf>
    <xf numFmtId="0" fontId="0" fillId="0" borderId="0" xfId="0" applyAlignment="1">
      <alignment horizontal="center"/>
    </xf>
    <xf numFmtId="0" fontId="8" fillId="4" borderId="0" xfId="0" applyFont="1" applyFill="1" applyBorder="1" applyAlignment="1">
      <alignment wrapText="1"/>
    </xf>
    <xf numFmtId="0" fontId="0" fillId="0" borderId="0" xfId="0" applyBorder="1" applyAlignment="1">
      <alignment horizontal="center" wrapText="1"/>
    </xf>
    <xf numFmtId="9" fontId="0" fillId="0" borderId="0" xfId="0" applyNumberFormat="1" applyBorder="1" applyAlignment="1">
      <alignment horizontal="center" vertical="center" wrapText="1"/>
    </xf>
    <xf numFmtId="0" fontId="8" fillId="4" borderId="20" xfId="0" applyFont="1" applyFill="1" applyBorder="1" applyAlignment="1">
      <alignment horizontal="center" vertical="center" wrapText="1"/>
    </xf>
    <xf numFmtId="9" fontId="0" fillId="0" borderId="3" xfId="0" applyNumberFormat="1" applyFont="1" applyBorder="1" applyAlignment="1">
      <alignment horizontal="center"/>
    </xf>
    <xf numFmtId="0" fontId="8" fillId="4" borderId="20" xfId="0" applyFont="1" applyFill="1" applyBorder="1" applyAlignment="1">
      <alignment vertical="center" wrapText="1"/>
    </xf>
    <xf numFmtId="0" fontId="0" fillId="0" borderId="0" xfId="0" applyAlignment="1">
      <alignment vertical="center"/>
    </xf>
    <xf numFmtId="0" fontId="8" fillId="4" borderId="20" xfId="0" applyFont="1" applyFill="1" applyBorder="1" applyAlignment="1">
      <alignment horizontal="left" vertical="center" wrapText="1"/>
    </xf>
    <xf numFmtId="164" fontId="1" fillId="0" borderId="0" xfId="0" applyNumberFormat="1" applyFont="1"/>
    <xf numFmtId="0" fontId="15" fillId="2" borderId="24" xfId="0" applyFont="1" applyFill="1" applyBorder="1" applyAlignment="1">
      <alignment horizontal="center" vertical="center" wrapText="1"/>
    </xf>
    <xf numFmtId="0" fontId="16" fillId="3" borderId="0" xfId="0" applyFont="1" applyFill="1"/>
    <xf numFmtId="164" fontId="0" fillId="6" borderId="53" xfId="0" applyNumberFormat="1" applyFont="1" applyFill="1" applyBorder="1" applyAlignment="1">
      <alignment horizontal="center"/>
    </xf>
    <xf numFmtId="164" fontId="0" fillId="6" borderId="54" xfId="0" applyNumberFormat="1" applyFont="1" applyFill="1" applyBorder="1" applyAlignment="1">
      <alignment horizontal="center"/>
    </xf>
    <xf numFmtId="164" fontId="0" fillId="6" borderId="70" xfId="0" applyNumberFormat="1" applyFont="1" applyFill="1" applyBorder="1" applyAlignment="1">
      <alignment horizontal="center"/>
    </xf>
    <xf numFmtId="164" fontId="0" fillId="6" borderId="63" xfId="0" applyNumberFormat="1" applyFont="1" applyFill="1" applyBorder="1" applyAlignment="1">
      <alignment horizontal="center"/>
    </xf>
    <xf numFmtId="0" fontId="3" fillId="4" borderId="65" xfId="0" applyFont="1" applyFill="1" applyBorder="1" applyAlignment="1">
      <alignment horizontal="center"/>
    </xf>
    <xf numFmtId="164" fontId="0" fillId="6" borderId="55" xfId="0" applyNumberFormat="1" applyFont="1" applyFill="1" applyBorder="1" applyAlignment="1">
      <alignment horizontal="center"/>
    </xf>
    <xf numFmtId="164" fontId="0" fillId="6" borderId="79" xfId="0" applyNumberFormat="1" applyFont="1" applyFill="1" applyBorder="1" applyAlignment="1">
      <alignment horizontal="center"/>
    </xf>
    <xf numFmtId="164" fontId="0" fillId="6" borderId="76" xfId="0" applyNumberFormat="1" applyFont="1" applyFill="1" applyBorder="1" applyAlignment="1">
      <alignment horizontal="center"/>
    </xf>
    <xf numFmtId="164" fontId="3" fillId="4" borderId="55" xfId="0" applyNumberFormat="1" applyFont="1" applyFill="1" applyBorder="1" applyAlignment="1">
      <alignment horizontal="center"/>
    </xf>
    <xf numFmtId="0" fontId="0" fillId="4" borderId="55" xfId="0" applyFont="1" applyFill="1" applyBorder="1" applyAlignment="1">
      <alignment horizontal="center"/>
    </xf>
    <xf numFmtId="9" fontId="0" fillId="6" borderId="81" xfId="0" applyNumberFormat="1" applyFont="1" applyFill="1" applyBorder="1" applyAlignment="1">
      <alignment horizontal="center"/>
    </xf>
    <xf numFmtId="0" fontId="0" fillId="0" borderId="50" xfId="0" applyBorder="1" applyAlignment="1">
      <alignment vertical="center" wrapText="1"/>
    </xf>
    <xf numFmtId="0" fontId="0" fillId="0" borderId="0" xfId="0" applyBorder="1" applyAlignment="1">
      <alignment vertical="center" wrapText="1"/>
    </xf>
    <xf numFmtId="0" fontId="0" fillId="0" borderId="52" xfId="0" applyBorder="1" applyAlignment="1">
      <alignment vertical="center" wrapText="1"/>
    </xf>
    <xf numFmtId="0" fontId="0" fillId="0" borderId="49" xfId="0" applyBorder="1" applyAlignment="1">
      <alignment vertical="center" wrapText="1"/>
    </xf>
    <xf numFmtId="0" fontId="0" fillId="0" borderId="42" xfId="0" applyBorder="1" applyAlignment="1">
      <alignment vertical="center" wrapText="1"/>
    </xf>
    <xf numFmtId="0" fontId="0" fillId="0" borderId="51" xfId="0" applyBorder="1" applyAlignment="1">
      <alignment vertical="center" wrapText="1"/>
    </xf>
    <xf numFmtId="0" fontId="8" fillId="4" borderId="93" xfId="0" applyFont="1" applyFill="1" applyBorder="1"/>
    <xf numFmtId="3" fontId="0" fillId="0" borderId="20" xfId="0" applyNumberFormat="1" applyBorder="1" applyAlignment="1">
      <alignment horizontal="center"/>
    </xf>
    <xf numFmtId="3" fontId="0" fillId="0" borderId="0" xfId="0" applyNumberFormat="1" applyAlignment="1">
      <alignment horizontal="center"/>
    </xf>
    <xf numFmtId="0" fontId="18" fillId="2" borderId="24" xfId="0" applyFont="1" applyFill="1" applyBorder="1" applyAlignment="1">
      <alignment vertical="center"/>
    </xf>
    <xf numFmtId="0" fontId="18" fillId="2" borderId="94" xfId="0" applyFont="1" applyFill="1" applyBorder="1" applyAlignment="1">
      <alignment vertical="center"/>
    </xf>
    <xf numFmtId="0" fontId="19" fillId="2" borderId="96"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96" xfId="0" applyFont="1" applyFill="1" applyBorder="1" applyAlignment="1">
      <alignment horizontal="center" vertical="center"/>
    </xf>
    <xf numFmtId="0" fontId="18" fillId="2" borderId="1" xfId="0" applyFont="1" applyFill="1" applyBorder="1" applyAlignment="1">
      <alignment vertical="center"/>
    </xf>
    <xf numFmtId="165" fontId="18" fillId="0" borderId="1" xfId="0" applyNumberFormat="1" applyFont="1" applyBorder="1" applyAlignment="1">
      <alignment horizontal="center" vertical="center"/>
    </xf>
    <xf numFmtId="165" fontId="18" fillId="2" borderId="1" xfId="0" applyNumberFormat="1" applyFont="1" applyFill="1" applyBorder="1" applyAlignment="1">
      <alignment horizontal="center" vertical="center"/>
    </xf>
    <xf numFmtId="0" fontId="20" fillId="0" borderId="0" xfId="0" applyFont="1"/>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4" fillId="2" borderId="20" xfId="0" applyFont="1" applyFill="1" applyBorder="1" applyAlignment="1">
      <alignment vertical="center"/>
    </xf>
    <xf numFmtId="3" fontId="8" fillId="4" borderId="20" xfId="0" applyNumberFormat="1" applyFont="1" applyFill="1" applyBorder="1" applyAlignment="1">
      <alignment horizontal="center" wrapText="1"/>
    </xf>
    <xf numFmtId="9" fontId="8" fillId="4" borderId="20" xfId="0" applyNumberFormat="1" applyFont="1" applyFill="1" applyBorder="1" applyAlignment="1">
      <alignment horizontal="center" vertical="center" wrapText="1"/>
    </xf>
    <xf numFmtId="9" fontId="8" fillId="4" borderId="20" xfId="0" applyNumberFormat="1" applyFont="1" applyFill="1" applyBorder="1" applyAlignment="1">
      <alignment horizontal="center" wrapText="1"/>
    </xf>
    <xf numFmtId="0" fontId="15" fillId="0" borderId="27" xfId="0" applyFont="1" applyFill="1" applyBorder="1" applyAlignment="1">
      <alignment horizontal="center" vertical="center" wrapText="1"/>
    </xf>
    <xf numFmtId="0" fontId="0" fillId="0" borderId="94" xfId="0" applyFill="1" applyBorder="1" applyAlignment="1">
      <alignment vertical="center"/>
    </xf>
    <xf numFmtId="164" fontId="0" fillId="0" borderId="20" xfId="0" applyNumberFormat="1" applyBorder="1" applyAlignment="1">
      <alignment horizontal="center"/>
    </xf>
    <xf numFmtId="164" fontId="0" fillId="0" borderId="0" xfId="0" applyNumberFormat="1" applyAlignment="1">
      <alignment horizontal="center"/>
    </xf>
    <xf numFmtId="0" fontId="21" fillId="0" borderId="0" xfId="0" applyFont="1" applyFill="1" applyBorder="1" applyAlignment="1">
      <alignment horizontal="left" vertical="top"/>
    </xf>
    <xf numFmtId="165" fontId="18" fillId="0" borderId="1" xfId="0" applyNumberFormat="1" applyFont="1" applyFill="1" applyBorder="1" applyAlignment="1">
      <alignment horizontal="center" vertical="center"/>
    </xf>
    <xf numFmtId="0" fontId="0" fillId="0" borderId="0" xfId="0" applyFill="1"/>
    <xf numFmtId="0" fontId="17" fillId="0" borderId="0" xfId="0" applyFont="1" applyFill="1" applyBorder="1" applyAlignment="1">
      <alignment horizontal="left" vertical="top" wrapText="1"/>
    </xf>
    <xf numFmtId="164" fontId="0" fillId="3" borderId="0" xfId="0" applyNumberFormat="1" applyFont="1" applyFill="1" applyAlignment="1">
      <alignment horizontal="center"/>
    </xf>
    <xf numFmtId="3" fontId="0" fillId="3" borderId="0" xfId="0" applyNumberFormat="1" applyFont="1" applyFill="1" applyAlignment="1">
      <alignment horizontal="center"/>
    </xf>
    <xf numFmtId="165" fontId="13" fillId="3" borderId="15" xfId="0" applyNumberFormat="1" applyFont="1" applyFill="1" applyBorder="1" applyAlignment="1">
      <alignment horizontal="center"/>
    </xf>
    <xf numFmtId="0" fontId="0" fillId="0" borderId="0" xfId="0" applyAlignment="1">
      <alignment horizontal="left" vertical="center" wrapText="1"/>
    </xf>
    <xf numFmtId="0" fontId="20" fillId="0" borderId="0" xfId="0" applyFont="1" applyAlignment="1">
      <alignment horizontal="left" vertical="top" wrapText="1"/>
    </xf>
    <xf numFmtId="0" fontId="5" fillId="0" borderId="0" xfId="0" applyFont="1" applyAlignment="1">
      <alignment horizontal="left" vertical="top" wrapText="1"/>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9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7" fillId="0" borderId="0" xfId="0" applyFont="1" applyFill="1" applyBorder="1" applyAlignment="1">
      <alignment horizontal="left" vertical="top" wrapText="1"/>
    </xf>
    <xf numFmtId="0" fontId="8" fillId="4" borderId="9"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15" fillId="2" borderId="23" xfId="0" applyFont="1" applyFill="1" applyBorder="1" applyAlignment="1">
      <alignment horizontal="center" vertical="center"/>
    </xf>
    <xf numFmtId="0" fontId="15" fillId="2" borderId="23" xfId="0" applyFont="1" applyFill="1" applyBorder="1" applyAlignment="1">
      <alignment horizontal="center" vertical="center" wrapText="1"/>
    </xf>
    <xf numFmtId="0" fontId="17" fillId="0" borderId="50" xfId="0" applyFont="1" applyBorder="1" applyAlignment="1">
      <alignment horizontal="left" vertical="top" wrapText="1"/>
    </xf>
    <xf numFmtId="0" fontId="17" fillId="0" borderId="0" xfId="0" applyFont="1" applyBorder="1" applyAlignment="1">
      <alignment horizontal="left" vertical="top" wrapText="1"/>
    </xf>
    <xf numFmtId="0" fontId="17" fillId="0" borderId="52" xfId="0" applyFont="1" applyBorder="1" applyAlignment="1">
      <alignment horizontal="left" vertical="top" wrapText="1"/>
    </xf>
    <xf numFmtId="0" fontId="8" fillId="4" borderId="35"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62"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8" fillId="4" borderId="90" xfId="0" applyFont="1" applyFill="1" applyBorder="1" applyAlignment="1">
      <alignment horizontal="center" vertical="center" wrapText="1"/>
    </xf>
    <xf numFmtId="0" fontId="8" fillId="4" borderId="91" xfId="0" applyFont="1" applyFill="1" applyBorder="1" applyAlignment="1">
      <alignment horizontal="center" vertical="center" wrapText="1"/>
    </xf>
    <xf numFmtId="0" fontId="8" fillId="4" borderId="8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41"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8" fillId="4" borderId="35" xfId="0" applyFont="1" applyFill="1" applyBorder="1" applyAlignment="1">
      <alignment horizontal="center"/>
    </xf>
    <xf numFmtId="0" fontId="0" fillId="4" borderId="35" xfId="0" applyFill="1" applyBorder="1" applyAlignment="1">
      <alignment horizontal="center"/>
    </xf>
    <xf numFmtId="0" fontId="19" fillId="2" borderId="27" xfId="0" applyFont="1" applyFill="1" applyBorder="1" applyAlignment="1">
      <alignment horizontal="center" vertical="center"/>
    </xf>
    <xf numFmtId="0" fontId="19" fillId="2" borderId="95" xfId="0" applyFont="1" applyFill="1" applyBorder="1" applyAlignment="1">
      <alignment horizontal="center" vertical="center"/>
    </xf>
    <xf numFmtId="0" fontId="19" fillId="2" borderId="94" xfId="0" applyFont="1" applyFill="1" applyBorder="1" applyAlignment="1">
      <alignment horizontal="center" vertical="center"/>
    </xf>
    <xf numFmtId="0" fontId="9" fillId="2" borderId="96" xfId="0" applyFont="1" applyFill="1" applyBorder="1" applyAlignment="1">
      <alignment horizontal="center" vertical="center"/>
    </xf>
    <xf numFmtId="3" fontId="0" fillId="0" borderId="20" xfId="0" applyNumberFormat="1" applyBorder="1" applyAlignment="1">
      <alignment horizontal="center"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28575</xdr:rowOff>
    </xdr:from>
    <xdr:to>
      <xdr:col>18</xdr:col>
      <xdr:colOff>514350</xdr:colOff>
      <xdr:row>115</xdr:row>
      <xdr:rowOff>142875</xdr:rowOff>
    </xdr:to>
    <xdr:sp macro="" textlink="">
      <xdr:nvSpPr>
        <xdr:cNvPr id="2" name="ZoneTexte 1"/>
        <xdr:cNvSpPr txBox="1"/>
      </xdr:nvSpPr>
      <xdr:spPr>
        <a:xfrm>
          <a:off x="114300" y="28575"/>
          <a:ext cx="14116050" cy="2251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1000"/>
            </a:spcAft>
          </a:pPr>
          <a:r>
            <a:rPr lang="fr-FR" sz="1400" b="1">
              <a:solidFill>
                <a:srgbClr val="000000"/>
              </a:solidFill>
              <a:effectLst/>
              <a:latin typeface="Arial"/>
              <a:ea typeface="+mn-ea"/>
              <a:cs typeface="Times New Roman"/>
            </a:rPr>
            <a:t>Orientation dans l'enseignement supérieur : les</a:t>
          </a:r>
          <a:r>
            <a:rPr lang="fr-FR" sz="1400" b="1" baseline="0">
              <a:solidFill>
                <a:srgbClr val="000000"/>
              </a:solidFill>
              <a:effectLst/>
              <a:latin typeface="Arial"/>
              <a:ea typeface="+mn-ea"/>
              <a:cs typeface="Times New Roman"/>
            </a:rPr>
            <a:t> voeux dans Parcoursup pour la rentrée 2018 - </a:t>
          </a:r>
          <a:r>
            <a:rPr lang="fr-FR" sz="1400" b="1">
              <a:effectLst/>
              <a:latin typeface="Arial"/>
              <a:ea typeface="Calibri"/>
              <a:cs typeface="Times New Roman"/>
            </a:rPr>
            <a:t>Définitions et méthodologie</a:t>
          </a:r>
          <a:endParaRPr lang="fr-FR" sz="1400">
            <a:effectLst/>
            <a:latin typeface="+mn-lt"/>
            <a:ea typeface="Calibri"/>
            <a:cs typeface="Times New Roman"/>
          </a:endParaRPr>
        </a:p>
        <a:p>
          <a:pPr marL="0" marR="0" indent="0" algn="l" defTabSz="914400" eaLnBrk="1" fontAlgn="auto" latinLnBrk="0" hangingPunct="1">
            <a:lnSpc>
              <a:spcPct val="100000"/>
            </a:lnSpc>
            <a:spcBef>
              <a:spcPts val="0"/>
            </a:spcBef>
            <a:spcAft>
              <a:spcPts val="0"/>
            </a:spcAft>
            <a:buClrTx/>
            <a:buSzTx/>
            <a:buFontTx/>
            <a:buNone/>
            <a:tabLst/>
            <a:defRPr/>
          </a:pPr>
          <a:r>
            <a:rPr lang="fr-FR" sz="1400" b="1">
              <a:solidFill>
                <a:schemeClr val="dk1"/>
              </a:solidFill>
              <a:effectLst/>
              <a:latin typeface="+mn-lt"/>
              <a:ea typeface="+mn-ea"/>
              <a:cs typeface="+mn-cs"/>
            </a:rPr>
            <a:t>Définitions</a:t>
          </a:r>
          <a:endParaRPr lang="fr-FR" sz="1400">
            <a:effectLst/>
          </a:endParaRPr>
        </a:p>
        <a:p>
          <a:pPr algn="l"/>
          <a:endParaRPr lang="fr-FR" sz="1100" b="1">
            <a:solidFill>
              <a:schemeClr val="dk1"/>
            </a:solidFill>
            <a:effectLst/>
            <a:latin typeface="+mn-lt"/>
            <a:ea typeface="+mn-ea"/>
            <a:cs typeface="+mn-cs"/>
          </a:endParaRPr>
        </a:p>
        <a:p>
          <a:pPr algn="l"/>
          <a:r>
            <a:rPr lang="fr-FR" sz="1100" b="1">
              <a:solidFill>
                <a:schemeClr val="dk1"/>
              </a:solidFill>
              <a:effectLst/>
              <a:latin typeface="+mn-lt"/>
              <a:ea typeface="+mn-ea"/>
              <a:cs typeface="+mn-cs"/>
            </a:rPr>
            <a:t>C</a:t>
          </a:r>
          <a:r>
            <a:rPr lang="fr-FR" sz="1100" b="1">
              <a:solidFill>
                <a:sysClr val="windowText" lastClr="000000"/>
              </a:solidFill>
              <a:effectLst/>
              <a:latin typeface="+mn-lt"/>
              <a:ea typeface="+mn-ea"/>
              <a:cs typeface="+mn-cs"/>
            </a:rPr>
            <a:t>hamp candidats :</a:t>
          </a:r>
          <a:r>
            <a:rPr lang="fr-FR" sz="1100">
              <a:solidFill>
                <a:sysClr val="windowText" lastClr="000000"/>
              </a:solidFill>
              <a:effectLst/>
              <a:latin typeface="+mn-lt"/>
              <a:ea typeface="+mn-ea"/>
              <a:cs typeface="+mn-cs"/>
            </a:rPr>
            <a:t> Ensemble des candidats effectifs de terminale en France  (y</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c. DOM, COM, TOM, Nouvelle-Calédonie et CNED) </a:t>
          </a: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Champ Voeux</a:t>
          </a:r>
          <a:r>
            <a:rPr lang="fr-FR" sz="1100" b="1" baseline="0">
              <a:solidFill>
                <a:sysClr val="windowText" lastClr="000000"/>
              </a:solidFill>
              <a:effectLst/>
              <a:latin typeface="+mn-lt"/>
              <a:ea typeface="+mn-ea"/>
              <a:cs typeface="+mn-cs"/>
            </a:rPr>
            <a:t> : </a:t>
          </a:r>
          <a:r>
            <a:rPr lang="fr-FR" sz="1100" baseline="0">
              <a:solidFill>
                <a:sysClr val="windowText" lastClr="000000"/>
              </a:solidFill>
              <a:effectLst/>
              <a:latin typeface="+mn-lt"/>
              <a:ea typeface="+mn-ea"/>
              <a:cs typeface="+mn-cs"/>
            </a:rPr>
            <a:t>Ensemble des voeux confirmés hors apprentissage</a:t>
          </a:r>
          <a:endParaRPr lang="fr-FR" sz="1100">
            <a:solidFill>
              <a:sysClr val="windowText" lastClr="000000"/>
            </a:solidFill>
            <a:effectLst/>
            <a:latin typeface="+mn-lt"/>
            <a:ea typeface="+mn-ea"/>
            <a:cs typeface="+mn-cs"/>
          </a:endParaRP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Candidat :</a:t>
          </a:r>
          <a:r>
            <a:rPr lang="fr-FR" sz="1100">
              <a:solidFill>
                <a:sysClr val="windowText" lastClr="000000"/>
              </a:solidFill>
              <a:effectLst/>
              <a:latin typeface="+mn-lt"/>
              <a:ea typeface="+mn-ea"/>
              <a:cs typeface="+mn-cs"/>
            </a:rPr>
            <a:t> Elève en terminale, inscrit dans Parcoursup et qui y a formulé au moins un vœu, que ce voeu soit confirmé</a:t>
          </a:r>
          <a:r>
            <a:rPr lang="fr-FR" sz="1100" baseline="0">
              <a:solidFill>
                <a:sysClr val="windowText" lastClr="000000"/>
              </a:solidFill>
              <a:effectLst/>
              <a:latin typeface="+mn-lt"/>
              <a:ea typeface="+mn-ea"/>
              <a:cs typeface="+mn-cs"/>
            </a:rPr>
            <a:t> ou non</a:t>
          </a:r>
          <a:r>
            <a:rPr lang="fr-FR" sz="1100">
              <a:solidFill>
                <a:sysClr val="windowText" lastClr="000000"/>
              </a:solidFill>
              <a:effectLst/>
              <a:latin typeface="+mn-lt"/>
              <a:ea typeface="+mn-ea"/>
              <a:cs typeface="+mn-cs"/>
            </a:rPr>
            <a:t> </a:t>
          </a: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Candidat effectif :</a:t>
          </a:r>
          <a:r>
            <a:rPr lang="fr-FR" sz="1100">
              <a:solidFill>
                <a:sysClr val="windowText" lastClr="000000"/>
              </a:solidFill>
              <a:effectLst/>
              <a:latin typeface="+mn-lt"/>
              <a:ea typeface="+mn-ea"/>
              <a:cs typeface="+mn-cs"/>
            </a:rPr>
            <a:t> </a:t>
          </a:r>
          <a:r>
            <a:rPr lang="fr-FR" sz="1100">
              <a:solidFill>
                <a:schemeClr val="dk1"/>
              </a:solidFill>
              <a:effectLst/>
              <a:latin typeface="+mn-lt"/>
              <a:ea typeface="+mn-ea"/>
              <a:cs typeface="+mn-cs"/>
            </a:rPr>
            <a:t>Candidat ayant confirmé au moins un de ses vœux</a:t>
          </a:r>
          <a:endParaRPr lang="fr-FR" sz="1100">
            <a:solidFill>
              <a:sysClr val="windowText" lastClr="000000"/>
            </a:solidFill>
            <a:effectLst/>
            <a:latin typeface="+mn-lt"/>
            <a:ea typeface="+mn-ea"/>
            <a:cs typeface="+mn-cs"/>
          </a:endParaRPr>
        </a:p>
        <a:p>
          <a:pPr algn="l"/>
          <a:endParaRPr lang="fr-FR" sz="1100">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Vœu :</a:t>
          </a:r>
          <a:r>
            <a:rPr lang="fr-FR" sz="1100">
              <a:solidFill>
                <a:sysClr val="windowText" lastClr="000000"/>
              </a:solidFill>
              <a:effectLst/>
              <a:latin typeface="+mn-lt"/>
              <a:ea typeface="+mn-ea"/>
              <a:cs typeface="+mn-cs"/>
            </a:rPr>
            <a:t> </a:t>
          </a:r>
          <a:r>
            <a:rPr lang="fr-FR" sz="1100">
              <a:solidFill>
                <a:schemeClr val="dk1"/>
              </a:solidFill>
              <a:effectLst/>
              <a:latin typeface="+mn-lt"/>
              <a:ea typeface="+mn-ea"/>
              <a:cs typeface="+mn-cs"/>
            </a:rPr>
            <a:t>il s’agit du choix d’une spécialité pour les STS, IUT et CPGE ; pour les Licences, d’un intitulé de licence dans un établissement.</a:t>
          </a:r>
          <a:endParaRPr lang="fr-FR" sz="1100">
            <a:solidFill>
              <a:sysClr val="windowText" lastClr="000000"/>
            </a:solidFill>
            <a:effectLst/>
            <a:latin typeface="+mn-lt"/>
            <a:ea typeface="+mn-ea"/>
            <a:cs typeface="+mn-cs"/>
          </a:endParaRPr>
        </a:p>
        <a:p>
          <a:pPr algn="l"/>
          <a:endParaRPr lang="fr-FR" sz="1100" b="1">
            <a:solidFill>
              <a:sysClr val="windowText" lastClr="000000"/>
            </a:solidFill>
            <a:effectLst/>
            <a:latin typeface="+mn-lt"/>
            <a:ea typeface="+mn-ea"/>
            <a:cs typeface="+mn-cs"/>
          </a:endParaRPr>
        </a:p>
        <a:p>
          <a:pPr algn="l"/>
          <a:r>
            <a:rPr lang="fr-FR" sz="1100" b="1">
              <a:solidFill>
                <a:sysClr val="windowText" lastClr="000000"/>
              </a:solidFill>
              <a:effectLst/>
              <a:latin typeface="+mn-lt"/>
              <a:ea typeface="+mn-ea"/>
              <a:cs typeface="+mn-cs"/>
            </a:rPr>
            <a:t>Sous-vœu :</a:t>
          </a:r>
          <a:r>
            <a:rPr lang="fr-FR" sz="1100">
              <a:solidFill>
                <a:sysClr val="windowText" lastClr="000000"/>
              </a:solidFill>
              <a:effectLst/>
              <a:latin typeface="+mn-lt"/>
              <a:ea typeface="+mn-ea"/>
              <a:cs typeface="+mn-cs"/>
            </a:rPr>
            <a:t> </a:t>
          </a:r>
          <a:r>
            <a:rPr lang="fr-FR" sz="1100">
              <a:solidFill>
                <a:schemeClr val="dk1"/>
              </a:solidFill>
              <a:effectLst/>
              <a:latin typeface="+mn-lt"/>
              <a:ea typeface="+mn-ea"/>
              <a:cs typeface="+mn-cs"/>
            </a:rPr>
            <a:t>il s’agit d’un choix d’établissement dans un ensemble de formations homogènes regroupées : STS, IUT, CPGE, PACES en Ile de France et quelques formations de licence.</a:t>
          </a:r>
          <a:endParaRPr lang="fr-FR" sz="1100">
            <a:solidFill>
              <a:sysClr val="windowText" lastClr="000000"/>
            </a:solidFill>
            <a:effectLst/>
            <a:latin typeface="+mn-lt"/>
            <a:ea typeface="+mn-ea"/>
            <a:cs typeface="+mn-cs"/>
          </a:endParaRPr>
        </a:p>
        <a:p>
          <a:endParaRPr lang="fr-FR" sz="1100" b="1">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Dans sa liste de voeux, un candidat peut faire 10 voeux maximum et jusqu’à 20 sous-vœux (limités à 10 par spécialité), sans hiérarchisation de ses préférences. On considère ici que cela correspond à l’ensemble des voeux du candidat.</a:t>
          </a:r>
          <a:endParaRPr lang="fr-FR">
            <a:solidFill>
              <a:sysClr val="windowText" lastClr="000000"/>
            </a:solidFill>
            <a:effectLst/>
          </a:endParaRPr>
        </a:p>
        <a:p>
          <a:pPr algn="l"/>
          <a:endParaRPr lang="fr-FR" sz="1100">
            <a:solidFill>
              <a:sysClr val="windowText" lastClr="000000"/>
            </a:solidFill>
            <a:effectLst/>
            <a:latin typeface="+mn-lt"/>
            <a:ea typeface="+mn-ea"/>
            <a:cs typeface="+mn-cs"/>
          </a:endParaRPr>
        </a:p>
        <a:p>
          <a:pPr algn="l"/>
          <a:r>
            <a:rPr lang="fr-FR" sz="1400" b="1">
              <a:solidFill>
                <a:sysClr val="windowText" lastClr="000000"/>
              </a:solidFill>
              <a:effectLst/>
              <a:latin typeface="+mn-lt"/>
              <a:ea typeface="+mn-ea"/>
              <a:cs typeface="+mn-cs"/>
            </a:rPr>
            <a:t>Le terme </a:t>
          </a:r>
          <a:r>
            <a:rPr lang="fr-FR" sz="1400" b="1" u="sng">
              <a:solidFill>
                <a:sysClr val="windowText" lastClr="000000"/>
              </a:solidFill>
              <a:effectLst/>
              <a:latin typeface="+mn-lt"/>
              <a:ea typeface="+mn-ea"/>
              <a:cs typeface="+mn-cs"/>
            </a:rPr>
            <a:t>voeu</a:t>
          </a:r>
          <a:r>
            <a:rPr lang="fr-FR" sz="1400" b="1">
              <a:solidFill>
                <a:sysClr val="windowText" lastClr="000000"/>
              </a:solidFill>
              <a:effectLst/>
              <a:latin typeface="+mn-lt"/>
              <a:ea typeface="+mn-ea"/>
              <a:cs typeface="+mn-cs"/>
            </a:rPr>
            <a:t> utilisé dans cette étude correspond</a:t>
          </a:r>
          <a:r>
            <a:rPr lang="fr-FR" sz="1400" b="1" baseline="0">
              <a:solidFill>
                <a:sysClr val="windowText" lastClr="000000"/>
              </a:solidFill>
              <a:effectLst/>
              <a:latin typeface="+mn-lt"/>
              <a:ea typeface="+mn-ea"/>
              <a:cs typeface="+mn-cs"/>
            </a:rPr>
            <a:t> à un voeu ou à un sous-voeu en fonction de la formation choisie.</a:t>
          </a:r>
        </a:p>
        <a:p>
          <a:pPr algn="ctr"/>
          <a:endParaRPr lang="fr-FR" sz="1100" b="1" baseline="0">
            <a:solidFill>
              <a:sysClr val="windowText" lastClr="000000"/>
            </a:solidFill>
            <a:effectLst/>
            <a:latin typeface="+mn-lt"/>
            <a:ea typeface="+mn-ea"/>
            <a:cs typeface="+mn-cs"/>
          </a:endParaRPr>
        </a:p>
        <a:p>
          <a:r>
            <a:rPr lang="fr-FR" sz="1100">
              <a:solidFill>
                <a:schemeClr val="dk1"/>
              </a:solidFill>
              <a:effectLst/>
              <a:latin typeface="+mn-lt"/>
              <a:ea typeface="+mn-ea"/>
              <a:cs typeface="+mn-cs"/>
            </a:rPr>
            <a:t>Le cas des écoles d’ingénieurs comme celui des écoles de management et de commerce fait l’objet d’un traitement particulier. La règle limitant dans Parcoursup le nombre de sous-vœux à 20 ne s’applique pas à elles lorsqu’elles se regroupent par réseaux d’établissements et recrutent leurs futurs étudiants à partir d’un concours commun. Les sous-vœux portant sur ces formations ne sont en effet pas intégrés dans le nombre maximum de sous-vœux autorisé dans Parcoursup.</a:t>
          </a:r>
        </a:p>
        <a:p>
          <a:r>
            <a:rPr lang="fr-FR" sz="1100" b="1">
              <a:solidFill>
                <a:schemeClr val="dk1"/>
              </a:solidFill>
              <a:effectLst/>
              <a:latin typeface="+mn-lt"/>
              <a:ea typeface="+mn-ea"/>
              <a:cs typeface="+mn-cs"/>
            </a:rPr>
            <a:t>Dans cette étude, chaque réseau ou concours ne compte que pour un vœu par réseau ou concours choisi par le candidat.</a:t>
          </a:r>
          <a:r>
            <a:rPr lang="fr-FR" sz="1100">
              <a:solidFill>
                <a:schemeClr val="dk1"/>
              </a:solidFill>
              <a:effectLst/>
              <a:latin typeface="+mn-lt"/>
              <a:ea typeface="+mn-ea"/>
              <a:cs typeface="+mn-cs"/>
            </a:rPr>
            <a:t> Cette méthode d’écrêtement permet d’éviter que des valeurs « extrêmes » de nombre de vœux ne viennent perturber le calcul du nombre moyen de vœux (tableau 1).</a:t>
          </a:r>
        </a:p>
        <a:p>
          <a:pPr algn="l"/>
          <a:endParaRPr lang="fr-FR" sz="1100">
            <a:solidFill>
              <a:sysClr val="windowText" lastClr="000000"/>
            </a:solidFill>
            <a:effectLst/>
            <a:latin typeface="+mn-lt"/>
            <a:ea typeface="+mn-ea"/>
            <a:cs typeface="+mn-cs"/>
          </a:endParaRPr>
        </a:p>
        <a:p>
          <a:pPr eaLnBrk="1" fontAlgn="auto" latinLnBrk="0" hangingPunct="1"/>
          <a:r>
            <a:rPr lang="fr-FR" sz="1100" b="1" i="0">
              <a:solidFill>
                <a:sysClr val="windowText" lastClr="000000"/>
              </a:solidFill>
              <a:effectLst/>
              <a:latin typeface="+mn-lt"/>
              <a:ea typeface="+mn-ea"/>
              <a:cs typeface="+mn-cs"/>
            </a:rPr>
            <a:t>Détails des licences avec possibilité</a:t>
          </a:r>
          <a:r>
            <a:rPr lang="fr-FR" sz="1100" b="1" i="0" baseline="0">
              <a:solidFill>
                <a:sysClr val="windowText" lastClr="000000"/>
              </a:solidFill>
              <a:effectLst/>
              <a:latin typeface="+mn-lt"/>
              <a:ea typeface="+mn-ea"/>
              <a:cs typeface="+mn-cs"/>
            </a:rPr>
            <a:t> de sous-voeux </a:t>
          </a:r>
          <a:endParaRPr lang="fr-FR">
            <a:solidFill>
              <a:sysClr val="windowText" lastClr="000000"/>
            </a:solidFill>
            <a:effectLst/>
          </a:endParaRPr>
        </a:p>
        <a:p>
          <a:r>
            <a:rPr lang="fr-FR" sz="1100" i="1" u="sng">
              <a:solidFill>
                <a:sysClr val="windowText" lastClr="000000"/>
              </a:solidFill>
              <a:effectLst/>
              <a:latin typeface="+mn-lt"/>
              <a:ea typeface="+mn-ea"/>
              <a:cs typeface="+mn-cs"/>
            </a:rPr>
            <a:t>Vœux multiples à dossier multiple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de Lorraine:</a:t>
          </a:r>
          <a:endParaRPr lang="fr-FR">
            <a:solidFill>
              <a:sysClr val="windowText" lastClr="000000"/>
            </a:solidFill>
            <a:effectLst/>
          </a:endParaRPr>
        </a:p>
        <a:p>
          <a:r>
            <a:rPr lang="fr-FR" sz="1100">
              <a:solidFill>
                <a:sysClr val="windowText" lastClr="000000"/>
              </a:solidFill>
              <a:effectLst/>
              <a:latin typeface="+mn-lt"/>
              <a:ea typeface="+mn-ea"/>
              <a:cs typeface="+mn-cs"/>
            </a:rPr>
            <a:t>- Droit </a:t>
          </a:r>
          <a:endParaRPr lang="fr-FR">
            <a:solidFill>
              <a:sysClr val="windowText" lastClr="000000"/>
            </a:solidFill>
            <a:effectLst/>
          </a:endParaRPr>
        </a:p>
        <a:p>
          <a:r>
            <a:rPr lang="fr-FR" sz="1100">
              <a:solidFill>
                <a:sysClr val="windowText" lastClr="000000"/>
              </a:solidFill>
              <a:effectLst/>
              <a:latin typeface="+mn-lt"/>
              <a:ea typeface="+mn-ea"/>
              <a:cs typeface="+mn-cs"/>
            </a:rPr>
            <a:t>- STAPS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de Normandie</a:t>
          </a:r>
          <a:endParaRPr lang="fr-FR">
            <a:solidFill>
              <a:sysClr val="windowText" lastClr="000000"/>
            </a:solidFill>
            <a:effectLst/>
          </a:endParaRPr>
        </a:p>
        <a:p>
          <a:r>
            <a:rPr lang="fr-FR" sz="1100">
              <a:solidFill>
                <a:sysClr val="windowText" lastClr="000000"/>
              </a:solidFill>
              <a:effectLst/>
              <a:latin typeface="+mn-lt"/>
              <a:ea typeface="+mn-ea"/>
              <a:cs typeface="+mn-cs"/>
            </a:rPr>
            <a:t>- Droit </a:t>
          </a:r>
          <a:endParaRPr lang="fr-FR">
            <a:solidFill>
              <a:sysClr val="windowText" lastClr="000000"/>
            </a:solidFill>
            <a:effectLst/>
          </a:endParaRPr>
        </a:p>
        <a:p>
          <a:r>
            <a:rPr lang="fr-FR" sz="1100">
              <a:solidFill>
                <a:sysClr val="windowText" lastClr="000000"/>
              </a:solidFill>
              <a:effectLst/>
              <a:latin typeface="+mn-lt"/>
              <a:ea typeface="+mn-ea"/>
              <a:cs typeface="+mn-cs"/>
            </a:rPr>
            <a:t>- PACES </a:t>
          </a:r>
          <a:endParaRPr lang="fr-FR">
            <a:solidFill>
              <a:sysClr val="windowText" lastClr="000000"/>
            </a:solidFill>
            <a:effectLst/>
          </a:endParaRPr>
        </a:p>
        <a:p>
          <a:r>
            <a:rPr lang="fr-FR" sz="1100">
              <a:solidFill>
                <a:sysClr val="windowText" lastClr="000000"/>
              </a:solidFill>
              <a:effectLst/>
              <a:latin typeface="+mn-lt"/>
              <a:ea typeface="+mn-ea"/>
              <a:cs typeface="+mn-cs"/>
            </a:rPr>
            <a:t>- Psychologie </a:t>
          </a:r>
          <a:endParaRPr lang="fr-FR">
            <a:solidFill>
              <a:sysClr val="windowText" lastClr="000000"/>
            </a:solidFill>
            <a:effectLst/>
          </a:endParaRPr>
        </a:p>
        <a:p>
          <a:r>
            <a:rPr lang="fr-FR" sz="1100">
              <a:solidFill>
                <a:sysClr val="windowText" lastClr="000000"/>
              </a:solidFill>
              <a:effectLst/>
              <a:latin typeface="+mn-lt"/>
              <a:ea typeface="+mn-ea"/>
              <a:cs typeface="+mn-cs"/>
            </a:rPr>
            <a:t>- STAPS </a:t>
          </a:r>
          <a:endParaRPr lang="fr-FR">
            <a:solidFill>
              <a:sysClr val="windowText" lastClr="000000"/>
            </a:solidFill>
            <a:effectLst/>
          </a:endParaRPr>
        </a:p>
        <a:p>
          <a:r>
            <a:rPr lang="fr-FR" sz="1100">
              <a:solidFill>
                <a:sysClr val="windowText" lastClr="000000"/>
              </a:solidFill>
              <a:effectLst/>
              <a:latin typeface="+mn-lt"/>
              <a:ea typeface="+mn-ea"/>
              <a:cs typeface="+mn-cs"/>
            </a:rPr>
            <a:t>- Sciences de l'éducation </a:t>
          </a:r>
          <a:endParaRPr lang="fr-FR">
            <a:solidFill>
              <a:sysClr val="windowText" lastClr="000000"/>
            </a:solidFill>
            <a:effectLst/>
          </a:endParaRPr>
        </a:p>
        <a:p>
          <a:r>
            <a:rPr lang="fr-FR" sz="1100" i="1" u="sng">
              <a:solidFill>
                <a:sysClr val="windowText" lastClr="000000"/>
              </a:solidFill>
              <a:effectLst/>
              <a:latin typeface="+mn-lt"/>
              <a:ea typeface="+mn-ea"/>
              <a:cs typeface="+mn-cs"/>
            </a:rPr>
            <a:t>Vœu multiple à dossier multiple particulier :</a:t>
          </a:r>
          <a:endParaRPr lang="fr-FR">
            <a:solidFill>
              <a:sysClr val="windowText" lastClr="000000"/>
            </a:solidFill>
            <a:effectLst/>
          </a:endParaRPr>
        </a:p>
        <a:p>
          <a:r>
            <a:rPr lang="fr-FR" sz="1100">
              <a:solidFill>
                <a:sysClr val="windowText" lastClr="000000"/>
              </a:solidFill>
              <a:effectLst/>
              <a:latin typeface="+mn-lt"/>
              <a:ea typeface="+mn-ea"/>
              <a:cs typeface="+mn-cs"/>
            </a:rPr>
            <a:t>PACES île De France (7 sous voeux possible ne comptant pas dans les 20 sous-voeux )</a:t>
          </a:r>
          <a:endParaRPr lang="fr-FR">
            <a:solidFill>
              <a:sysClr val="windowText" lastClr="000000"/>
            </a:solidFill>
            <a:effectLst/>
          </a:endParaRPr>
        </a:p>
        <a:p>
          <a:r>
            <a:rPr lang="fr-FR" sz="1100">
              <a:solidFill>
                <a:sysClr val="windowText" lastClr="000000"/>
              </a:solidFill>
              <a:effectLst/>
              <a:latin typeface="+mn-lt"/>
              <a:ea typeface="+mn-ea"/>
              <a:cs typeface="+mn-cs"/>
            </a:rPr>
            <a:t> </a:t>
          </a:r>
          <a:endParaRPr lang="fr-FR">
            <a:solidFill>
              <a:sysClr val="windowText" lastClr="000000"/>
            </a:solidFill>
            <a:effectLst/>
          </a:endParaRPr>
        </a:p>
        <a:p>
          <a:r>
            <a:rPr lang="fr-FR" sz="1100" i="1" u="sng">
              <a:solidFill>
                <a:sysClr val="windowText" lastClr="000000"/>
              </a:solidFill>
              <a:effectLst/>
              <a:latin typeface="+mn-lt"/>
              <a:ea typeface="+mn-ea"/>
              <a:cs typeface="+mn-cs"/>
            </a:rPr>
            <a:t>Vœux multiples à dossier unique</a:t>
          </a:r>
          <a:endParaRPr lang="fr-FR">
            <a:solidFill>
              <a:sysClr val="windowText" lastClr="000000"/>
            </a:solidFill>
            <a:effectLst/>
          </a:endParaRPr>
        </a:p>
        <a:p>
          <a:r>
            <a:rPr lang="fr-FR" sz="1100" u="sng">
              <a:solidFill>
                <a:sysClr val="windowText" lastClr="000000"/>
              </a:solidFill>
              <a:effectLst/>
              <a:latin typeface="+mn-lt"/>
              <a:ea typeface="+mn-ea"/>
              <a:cs typeface="+mn-cs"/>
            </a:rPr>
            <a:t>Aix-Marseille Université - Portail Louis Pasteur  L1-STS : Chimie, Sciences de la vie, Sciences de la vie et de la terre, Sciences sanitaires et sociales – Marseille :</a:t>
          </a:r>
          <a:endParaRPr lang="fr-FR">
            <a:solidFill>
              <a:sysClr val="windowText" lastClr="000000"/>
            </a:solidFill>
            <a:effectLst/>
          </a:endParaRPr>
        </a:p>
        <a:p>
          <a:r>
            <a:rPr lang="fr-FR" sz="1100">
              <a:solidFill>
                <a:sysClr val="windowText" lastClr="000000"/>
              </a:solidFill>
              <a:effectLst/>
              <a:latin typeface="+mn-lt"/>
              <a:ea typeface="+mn-ea"/>
              <a:cs typeface="+mn-cs"/>
            </a:rPr>
            <a:t>- Site de Saint Charles </a:t>
          </a:r>
          <a:endParaRPr lang="fr-FR">
            <a:solidFill>
              <a:sysClr val="windowText" lastClr="000000"/>
            </a:solidFill>
            <a:effectLst/>
          </a:endParaRPr>
        </a:p>
        <a:p>
          <a:r>
            <a:rPr lang="fr-FR" sz="1100">
              <a:solidFill>
                <a:sysClr val="windowText" lastClr="000000"/>
              </a:solidFill>
              <a:effectLst/>
              <a:latin typeface="+mn-lt"/>
              <a:ea typeface="+mn-ea"/>
              <a:cs typeface="+mn-cs"/>
            </a:rPr>
            <a:t>- Site de Luminy </a:t>
          </a:r>
          <a:endParaRPr lang="fr-FR">
            <a:solidFill>
              <a:sysClr val="windowText" lastClr="000000"/>
            </a:solidFill>
            <a:effectLst/>
          </a:endParaRPr>
        </a:p>
        <a:p>
          <a:r>
            <a:rPr lang="fr-FR" sz="1100">
              <a:solidFill>
                <a:sysClr val="windowText" lastClr="000000"/>
              </a:solidFill>
              <a:effectLst/>
              <a:latin typeface="+mn-lt"/>
              <a:ea typeface="+mn-ea"/>
              <a:cs typeface="+mn-cs"/>
            </a:rPr>
            <a:t>- Site d'Aix-en-Provence </a:t>
          </a:r>
          <a:endParaRPr lang="fr-FR">
            <a:solidFill>
              <a:sysClr val="windowText" lastClr="000000"/>
            </a:solidFill>
            <a:effectLst/>
          </a:endParaRPr>
        </a:p>
        <a:p>
          <a:r>
            <a:rPr lang="fr-FR" sz="1100" u="sng">
              <a:solidFill>
                <a:sysClr val="windowText" lastClr="000000"/>
              </a:solidFill>
              <a:effectLst/>
              <a:latin typeface="+mn-lt"/>
              <a:ea typeface="+mn-ea"/>
              <a:cs typeface="+mn-cs"/>
            </a:rPr>
            <a:t>Aix-Marseille Université - Portail Marie Curie  L1-STS  : Chimie, Physique, Sciences et technologies, Sciences pour l'ingénieur – Marseille :</a:t>
          </a:r>
          <a:endParaRPr lang="fr-FR" u="sng">
            <a:solidFill>
              <a:sysClr val="windowText" lastClr="000000"/>
            </a:solidFill>
            <a:effectLst/>
          </a:endParaRPr>
        </a:p>
        <a:p>
          <a:r>
            <a:rPr lang="fr-FR" sz="1100">
              <a:solidFill>
                <a:sysClr val="windowText" lastClr="000000"/>
              </a:solidFill>
              <a:effectLst/>
              <a:latin typeface="+mn-lt"/>
              <a:ea typeface="+mn-ea"/>
              <a:cs typeface="+mn-cs"/>
            </a:rPr>
            <a:t>- Site de Saint-Jérôme </a:t>
          </a:r>
          <a:endParaRPr lang="fr-FR">
            <a:solidFill>
              <a:sysClr val="windowText" lastClr="000000"/>
            </a:solidFill>
            <a:effectLst/>
          </a:endParaRPr>
        </a:p>
        <a:p>
          <a:r>
            <a:rPr lang="fr-FR" sz="1100">
              <a:solidFill>
                <a:sysClr val="windowText" lastClr="000000"/>
              </a:solidFill>
              <a:effectLst/>
              <a:latin typeface="+mn-lt"/>
              <a:ea typeface="+mn-ea"/>
              <a:cs typeface="+mn-cs"/>
            </a:rPr>
            <a:t>- Site de Saint Charles </a:t>
          </a:r>
          <a:endParaRPr lang="fr-FR">
            <a:solidFill>
              <a:sysClr val="windowText" lastClr="000000"/>
            </a:solidFill>
            <a:effectLst/>
          </a:endParaRPr>
        </a:p>
        <a:p>
          <a:r>
            <a:rPr lang="fr-FR" sz="1100">
              <a:solidFill>
                <a:sysClr val="windowText" lastClr="000000"/>
              </a:solidFill>
              <a:effectLst/>
              <a:latin typeface="+mn-lt"/>
              <a:ea typeface="+mn-ea"/>
              <a:cs typeface="+mn-cs"/>
            </a:rPr>
            <a:t>- Site d'Aix-en-Provence </a:t>
          </a:r>
          <a:endParaRPr lang="fr-FR">
            <a:solidFill>
              <a:sysClr val="windowText" lastClr="000000"/>
            </a:solidFill>
            <a:effectLst/>
          </a:endParaRPr>
        </a:p>
        <a:p>
          <a:r>
            <a:rPr lang="fr-FR" sz="1100" u="sng">
              <a:solidFill>
                <a:sysClr val="windowText" lastClr="000000"/>
              </a:solidFill>
              <a:effectLst/>
              <a:latin typeface="+mn-lt"/>
              <a:ea typeface="+mn-ea"/>
              <a:cs typeface="+mn-cs"/>
            </a:rPr>
            <a:t>Aix-Marseille Université - Portail René Descartes  : Informatique, Mathématiques, Mécanique, Physique - Marseille :</a:t>
          </a:r>
          <a:endParaRPr lang="fr-FR" u="sng">
            <a:solidFill>
              <a:sysClr val="windowText" lastClr="000000"/>
            </a:solidFill>
            <a:effectLst/>
          </a:endParaRPr>
        </a:p>
        <a:p>
          <a:r>
            <a:rPr lang="fr-FR" sz="1100">
              <a:solidFill>
                <a:sysClr val="windowText" lastClr="000000"/>
              </a:solidFill>
              <a:effectLst/>
              <a:latin typeface="+mn-lt"/>
              <a:ea typeface="+mn-ea"/>
              <a:cs typeface="+mn-cs"/>
            </a:rPr>
            <a:t>- Site d'Aix-en-Provence</a:t>
          </a:r>
          <a:endParaRPr lang="fr-FR">
            <a:solidFill>
              <a:sysClr val="windowText" lastClr="000000"/>
            </a:solidFill>
            <a:effectLst/>
          </a:endParaRPr>
        </a:p>
        <a:p>
          <a:r>
            <a:rPr lang="fr-FR" sz="1100">
              <a:solidFill>
                <a:sysClr val="windowText" lastClr="000000"/>
              </a:solidFill>
              <a:effectLst/>
              <a:latin typeface="+mn-lt"/>
              <a:ea typeface="+mn-ea"/>
              <a:cs typeface="+mn-cs"/>
            </a:rPr>
            <a:t>- Site de Luminy</a:t>
          </a:r>
          <a:endParaRPr lang="fr-FR">
            <a:solidFill>
              <a:sysClr val="windowText" lastClr="000000"/>
            </a:solidFill>
            <a:effectLst/>
          </a:endParaRPr>
        </a:p>
        <a:p>
          <a:r>
            <a:rPr lang="fr-FR" sz="1100">
              <a:solidFill>
                <a:sysClr val="windowText" lastClr="000000"/>
              </a:solidFill>
              <a:effectLst/>
              <a:latin typeface="+mn-lt"/>
              <a:ea typeface="+mn-ea"/>
              <a:cs typeface="+mn-cs"/>
            </a:rPr>
            <a:t>- Site de Saint Charles</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Jean-Monnet / Centre Universitaire Roannais  L1-STS - Saint-Etienne</a:t>
          </a:r>
          <a:endParaRPr lang="fr-FR" u="sng">
            <a:solidFill>
              <a:sysClr val="windowText" lastClr="000000"/>
            </a:solidFill>
            <a:effectLst/>
          </a:endParaRPr>
        </a:p>
        <a:p>
          <a:r>
            <a:rPr lang="fr-FR" sz="1100">
              <a:solidFill>
                <a:sysClr val="windowText" lastClr="000000"/>
              </a:solidFill>
              <a:effectLst/>
              <a:latin typeface="+mn-lt"/>
              <a:ea typeface="+mn-ea"/>
              <a:cs typeface="+mn-cs"/>
            </a:rPr>
            <a:t>-</a:t>
          </a:r>
          <a:r>
            <a:rPr lang="fr-FR" sz="1100" baseline="0">
              <a:solidFill>
                <a:sysClr val="windowText" lastClr="000000"/>
              </a:solidFill>
              <a:effectLst/>
              <a:latin typeface="+mn-lt"/>
              <a:ea typeface="+mn-ea"/>
              <a:cs typeface="+mn-cs"/>
            </a:rPr>
            <a:t> </a:t>
          </a:r>
          <a:r>
            <a:rPr lang="fr-FR" sz="1100">
              <a:solidFill>
                <a:sysClr val="windowText" lastClr="000000"/>
              </a:solidFill>
              <a:effectLst/>
              <a:latin typeface="+mn-lt"/>
              <a:ea typeface="+mn-ea"/>
              <a:cs typeface="+mn-cs"/>
            </a:rPr>
            <a:t>Université Jean-Monnet (Saint-Etienne) </a:t>
          </a:r>
          <a:endParaRPr lang="fr-FR">
            <a:solidFill>
              <a:sysClr val="windowText" lastClr="000000"/>
            </a:solidFill>
            <a:effectLst/>
          </a:endParaRPr>
        </a:p>
        <a:p>
          <a:r>
            <a:rPr lang="fr-FR" sz="1100">
              <a:solidFill>
                <a:sysClr val="windowText" lastClr="000000"/>
              </a:solidFill>
              <a:effectLst/>
              <a:latin typeface="+mn-lt"/>
              <a:ea typeface="+mn-ea"/>
              <a:cs typeface="+mn-cs"/>
            </a:rPr>
            <a:t>- Centre Universitaire Roannais (Roanne)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Clermont Auvergne - L1-STS - PACES - Médecine, Pharmacie, Odontologie (dentiste), Maïeutique (sage-femmes) </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Clermont Auvergne (Clermont-Ferrand)</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Clermont Auvergne - Site de Vichy (Clermont-Ferrand) </a:t>
          </a:r>
          <a:endParaRPr lang="fr-FR">
            <a:solidFill>
              <a:sysClr val="windowText" lastClr="000000"/>
            </a:solidFill>
            <a:effectLst/>
          </a:endParaRPr>
        </a:p>
        <a:p>
          <a:r>
            <a:rPr lang="fr-FR" sz="1100" u="sng">
              <a:solidFill>
                <a:sysClr val="windowText" lastClr="000000"/>
              </a:solidFill>
              <a:effectLst/>
              <a:latin typeface="+mn-lt"/>
              <a:ea typeface="+mn-ea"/>
              <a:cs typeface="+mn-cs"/>
            </a:rPr>
            <a:t>Université d'Orléans L1-STS - Sciences et Techniques des Activités Physiques et Sportives </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d'Orléans (Orléans) </a:t>
          </a:r>
          <a:endParaRPr lang="fr-FR">
            <a:solidFill>
              <a:sysClr val="windowText" lastClr="000000"/>
            </a:solidFill>
            <a:effectLst/>
          </a:endParaRPr>
        </a:p>
        <a:p>
          <a:r>
            <a:rPr lang="fr-FR" sz="1100">
              <a:solidFill>
                <a:sysClr val="windowText" lastClr="000000"/>
              </a:solidFill>
              <a:effectLst/>
              <a:latin typeface="+mn-lt"/>
              <a:ea typeface="+mn-ea"/>
              <a:cs typeface="+mn-cs"/>
            </a:rPr>
            <a:t>-Université d'Orléans - Site de Bourges (Bourges) </a:t>
          </a:r>
          <a:endParaRPr lang="fr-FR">
            <a:solidFill>
              <a:sysClr val="windowText" lastClr="000000"/>
            </a:solidFill>
            <a:effectLst/>
          </a:endParaRPr>
        </a:p>
        <a:p>
          <a:pPr algn="l">
            <a:lnSpc>
              <a:spcPct val="115000"/>
            </a:lnSpc>
            <a:spcAft>
              <a:spcPts val="1000"/>
            </a:spcAft>
          </a:pPr>
          <a:endParaRPr lang="fr-FR" sz="1400">
            <a:solidFill>
              <a:sysClr val="windowText" lastClr="000000"/>
            </a:solidFill>
            <a:effectLst/>
            <a:latin typeface="+mn-lt"/>
            <a:ea typeface="Calibri"/>
            <a:cs typeface="Times New Roman"/>
          </a:endParaRPr>
        </a:p>
        <a:p>
          <a:pPr algn="l">
            <a:lnSpc>
              <a:spcPct val="115000"/>
            </a:lnSpc>
            <a:spcAft>
              <a:spcPts val="0"/>
            </a:spcAft>
          </a:pPr>
          <a:r>
            <a:rPr lang="fr-FR" sz="1400" b="1">
              <a:solidFill>
                <a:sysClr val="windowText" lastClr="000000"/>
              </a:solidFill>
              <a:effectLst/>
              <a:latin typeface="+mn-lt"/>
              <a:ea typeface="Calibri"/>
              <a:cs typeface="Times New Roman"/>
            </a:rPr>
            <a:t>Méthodologie</a:t>
          </a: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100">
              <a:solidFill>
                <a:sysClr val="windowText" lastClr="000000"/>
              </a:solidFill>
              <a:effectLst/>
              <a:latin typeface="+mn-lt"/>
              <a:ea typeface="+mn-ea"/>
              <a:cs typeface="+mn-cs"/>
            </a:rPr>
            <a:t>Les vœux sur Parcoursup ne sont pas hierachisés. Plusieurs méthodes d'analyse des vœux ont été développées pour décrire les attentes des candidats et reconstituer leurs préférences .</a:t>
          </a:r>
        </a:p>
        <a:p>
          <a:pPr algn="l">
            <a:lnSpc>
              <a:spcPct val="115000"/>
            </a:lnSpc>
            <a:spcAft>
              <a:spcPts val="0"/>
            </a:spcAft>
          </a:pPr>
          <a:r>
            <a:rPr lang="fr-FR" sz="1100">
              <a:solidFill>
                <a:sysClr val="windowText" lastClr="000000"/>
              </a:solidFill>
              <a:effectLst/>
              <a:latin typeface="+mn-lt"/>
              <a:ea typeface="+mn-ea"/>
              <a:cs typeface="+mn-cs"/>
            </a:rPr>
            <a:t>Les onglets indiquent à chaque fois, s'il y a lieu,</a:t>
          </a:r>
          <a:r>
            <a:rPr lang="fr-FR" sz="1100" baseline="0">
              <a:solidFill>
                <a:sysClr val="windowText" lastClr="000000"/>
              </a:solidFill>
              <a:effectLst/>
              <a:latin typeface="+mn-lt"/>
              <a:ea typeface="+mn-ea"/>
              <a:cs typeface="+mn-cs"/>
            </a:rPr>
            <a:t> la méthode utilisée.</a:t>
          </a:r>
          <a:endParaRPr lang="fr-FR" sz="1100">
            <a:solidFill>
              <a:sysClr val="windowText" lastClr="000000"/>
            </a:solidFill>
            <a:effectLst/>
            <a:latin typeface="+mn-lt"/>
            <a:ea typeface="+mn-ea"/>
            <a:cs typeface="+mn-cs"/>
          </a:endParaRP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200" b="1">
              <a:solidFill>
                <a:sysClr val="windowText" lastClr="000000"/>
              </a:solidFill>
              <a:effectLst/>
              <a:latin typeface="+mn-lt"/>
              <a:ea typeface="+mn-ea"/>
              <a:cs typeface="+mn-cs"/>
            </a:rPr>
            <a:t>Méthode 1 reflétant la composition des</a:t>
          </a:r>
          <a:r>
            <a:rPr lang="fr-FR" sz="1200" b="1" baseline="0">
              <a:solidFill>
                <a:sysClr val="windowText" lastClr="000000"/>
              </a:solidFill>
              <a:effectLst/>
              <a:latin typeface="+mn-lt"/>
              <a:ea typeface="+mn-ea"/>
              <a:cs typeface="+mn-cs"/>
            </a:rPr>
            <a:t> listes de voeux</a:t>
          </a:r>
          <a:r>
            <a:rPr lang="fr-FR" sz="1100">
              <a:solidFill>
                <a:sysClr val="windowText" lastClr="000000"/>
              </a:solidFill>
              <a:effectLst/>
              <a:latin typeface="+mn-lt"/>
              <a:ea typeface="+mn-ea"/>
              <a:cs typeface="+mn-cs"/>
            </a:rPr>
            <a:t/>
          </a:r>
          <a:br>
            <a:rPr lang="fr-FR" sz="1100">
              <a:solidFill>
                <a:sysClr val="windowText" lastClr="000000"/>
              </a:solidFill>
              <a:effectLst/>
              <a:latin typeface="+mn-lt"/>
              <a:ea typeface="+mn-ea"/>
              <a:cs typeface="+mn-cs"/>
            </a:rPr>
          </a:br>
          <a:endParaRPr lang="fr-FR" sz="1100">
            <a:solidFill>
              <a:sysClr val="windowText" lastClr="000000"/>
            </a:solidFill>
            <a:effectLst/>
            <a:latin typeface="+mn-lt"/>
            <a:ea typeface="+mn-ea"/>
            <a:cs typeface="+mn-cs"/>
          </a:endParaRPr>
        </a:p>
        <a:p>
          <a:pPr algn="l">
            <a:lnSpc>
              <a:spcPct val="115000"/>
            </a:lnSpc>
            <a:spcAft>
              <a:spcPts val="0"/>
            </a:spcAft>
          </a:pPr>
          <a:r>
            <a:rPr lang="fr-FR" sz="1100">
              <a:solidFill>
                <a:sysClr val="windowText" lastClr="000000"/>
              </a:solidFill>
              <a:effectLst/>
              <a:latin typeface="+mn-lt"/>
              <a:ea typeface="+mn-ea"/>
              <a:cs typeface="+mn-cs"/>
            </a:rPr>
            <a:t>On s'intéresse ici à l'ensemble des voeux d'un candidat et on caractérise la composition de sa liste. Chaque candidat ne fait pas le même nombre de voeux dans un type de formation donnée, </a:t>
          </a:r>
          <a:r>
            <a:rPr lang="fr-FR" sz="1100" b="1">
              <a:solidFill>
                <a:sysClr val="windowText" lastClr="000000"/>
              </a:solidFill>
              <a:effectLst/>
              <a:latin typeface="+mn-lt"/>
              <a:ea typeface="+mn-ea"/>
              <a:cs typeface="+mn-cs"/>
            </a:rPr>
            <a:t>et on fait</a:t>
          </a:r>
          <a:r>
            <a:rPr lang="fr-FR" sz="1100" b="1" baseline="0">
              <a:solidFill>
                <a:sysClr val="windowText" lastClr="000000"/>
              </a:solidFill>
              <a:effectLst/>
              <a:latin typeface="+mn-lt"/>
              <a:ea typeface="+mn-ea"/>
              <a:cs typeface="+mn-cs"/>
            </a:rPr>
            <a:t> l'hypothèse </a:t>
          </a:r>
          <a:r>
            <a:rPr lang="fr-FR" sz="1100">
              <a:solidFill>
                <a:sysClr val="windowText" lastClr="000000"/>
              </a:solidFill>
              <a:effectLst/>
              <a:latin typeface="+mn-lt"/>
              <a:ea typeface="+mn-ea"/>
              <a:cs typeface="+mn-cs"/>
            </a:rPr>
            <a:t>que </a:t>
          </a:r>
          <a:r>
            <a:rPr lang="fr-FR" sz="1100" baseline="0">
              <a:solidFill>
                <a:sysClr val="windowText" lastClr="000000"/>
              </a:solidFill>
              <a:effectLst/>
              <a:latin typeface="+mn-lt"/>
              <a:ea typeface="+mn-ea"/>
              <a:cs typeface="+mn-cs"/>
            </a:rPr>
            <a:t>l'appétence du candidat pour un type de formation se reflète dans la proportion de voeux émis . </a:t>
          </a:r>
          <a:r>
            <a:rPr lang="fr-FR" sz="1100">
              <a:solidFill>
                <a:sysClr val="windowText" lastClr="000000"/>
              </a:solidFill>
              <a:effectLst/>
              <a:latin typeface="+mn-lt"/>
              <a:ea typeface="+mn-ea"/>
              <a:cs typeface="+mn-cs"/>
            </a:rPr>
            <a:t>Ainsi, dans cette </a:t>
          </a:r>
          <a:r>
            <a:rPr lang="fr-FR" sz="1100" b="1">
              <a:solidFill>
                <a:sysClr val="windowText" lastClr="000000"/>
              </a:solidFill>
              <a:effectLst/>
              <a:latin typeface="+mn-lt"/>
              <a:ea typeface="+mn-ea"/>
              <a:cs typeface="+mn-cs"/>
            </a:rPr>
            <a:t>méthode de</a:t>
          </a:r>
          <a:r>
            <a:rPr lang="fr-FR" sz="1100" b="1" baseline="0">
              <a:solidFill>
                <a:sysClr val="windowText" lastClr="000000"/>
              </a:solidFill>
              <a:effectLst/>
              <a:latin typeface="+mn-lt"/>
              <a:ea typeface="+mn-ea"/>
              <a:cs typeface="+mn-cs"/>
            </a:rPr>
            <a:t> la composition des listes de voeux </a:t>
          </a:r>
          <a:r>
            <a:rPr lang="fr-FR" sz="1100" b="0" baseline="0">
              <a:solidFill>
                <a:sysClr val="windowText" lastClr="000000"/>
              </a:solidFill>
              <a:effectLst/>
              <a:latin typeface="+mn-lt"/>
              <a:ea typeface="+mn-ea"/>
              <a:cs typeface="+mn-cs"/>
            </a:rPr>
            <a:t>ou</a:t>
          </a:r>
          <a:r>
            <a:rPr lang="fr-FR" sz="1100" b="1" baseline="0">
              <a:solidFill>
                <a:sysClr val="windowText" lastClr="000000"/>
              </a:solidFill>
              <a:effectLst/>
              <a:latin typeface="+mn-lt"/>
              <a:ea typeface="+mn-ea"/>
              <a:cs typeface="+mn-cs"/>
            </a:rPr>
            <a:t> méthode 1</a:t>
          </a:r>
          <a:r>
            <a:rPr lang="fr-FR" sz="1100" baseline="0">
              <a:solidFill>
                <a:sysClr val="windowText" lastClr="000000"/>
              </a:solidFill>
              <a:effectLst/>
              <a:latin typeface="+mn-lt"/>
              <a:ea typeface="+mn-ea"/>
              <a:cs typeface="+mn-cs"/>
            </a:rPr>
            <a:t>, </a:t>
          </a:r>
          <a:r>
            <a:rPr lang="fr-FR" sz="1100" b="1">
              <a:solidFill>
                <a:sysClr val="windowText" lastClr="000000"/>
              </a:solidFill>
              <a:effectLst/>
              <a:latin typeface="+mn-lt"/>
              <a:ea typeface="+mn-ea"/>
              <a:cs typeface="+mn-cs"/>
            </a:rPr>
            <a:t>tous les voeux sont pris en compte mais avec un poids différent.</a:t>
          </a: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100" b="1">
              <a:solidFill>
                <a:sysClr val="windowText" lastClr="000000"/>
              </a:solidFill>
              <a:effectLst/>
              <a:latin typeface="+mn-lt"/>
              <a:ea typeface="+mn-ea"/>
              <a:cs typeface="+mn-cs"/>
            </a:rPr>
            <a:t>C'est la méthode privilégiée</a:t>
          </a:r>
          <a:r>
            <a:rPr lang="fr-FR" sz="1100" b="1" baseline="0">
              <a:solidFill>
                <a:sysClr val="windowText" lastClr="000000"/>
              </a:solidFill>
              <a:effectLst/>
              <a:latin typeface="+mn-lt"/>
              <a:ea typeface="+mn-ea"/>
              <a:cs typeface="+mn-cs"/>
            </a:rPr>
            <a:t> dans cette publication.</a:t>
          </a:r>
          <a:endParaRPr lang="fr-FR" sz="1100" b="1">
            <a:solidFill>
              <a:sysClr val="windowText" lastClr="000000"/>
            </a:solidFill>
            <a:effectLst/>
            <a:latin typeface="+mn-lt"/>
            <a:ea typeface="+mn-ea"/>
            <a:cs typeface="+mn-cs"/>
          </a:endParaRP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100" b="1" baseline="0">
              <a:solidFill>
                <a:sysClr val="windowText" lastClr="000000"/>
              </a:solidFill>
              <a:effectLst/>
              <a:latin typeface="+mn-lt"/>
              <a:ea typeface="+mn-ea"/>
              <a:cs typeface="+mn-cs"/>
            </a:rPr>
            <a:t>Selon cette méthode  :</a:t>
          </a:r>
        </a:p>
        <a:p>
          <a:pPr algn="l">
            <a:lnSpc>
              <a:spcPct val="115000"/>
            </a:lnSpc>
            <a:spcAft>
              <a:spcPts val="0"/>
            </a:spcAft>
          </a:pPr>
          <a:r>
            <a:rPr lang="fr-FR" sz="1100" b="1" baseline="0">
              <a:solidFill>
                <a:sysClr val="windowText" lastClr="000000"/>
              </a:solidFill>
              <a:effectLst/>
              <a:latin typeface="+mn-lt"/>
              <a:ea typeface="+mn-ea"/>
              <a:cs typeface="+mn-cs"/>
            </a:rPr>
            <a:t>         1) pour chaque candidat,  chacun de ses voeux compte pour le même poids ;</a:t>
          </a:r>
        </a:p>
        <a:p>
          <a:pPr algn="l">
            <a:lnSpc>
              <a:spcPct val="115000"/>
            </a:lnSpc>
            <a:spcAft>
              <a:spcPts val="0"/>
            </a:spcAft>
          </a:pPr>
          <a:r>
            <a:rPr lang="fr-FR" sz="1100" b="1" baseline="0">
              <a:solidFill>
                <a:sysClr val="windowText" lastClr="000000"/>
              </a:solidFill>
              <a:effectLst/>
              <a:latin typeface="+mn-lt"/>
              <a:ea typeface="+mn-ea"/>
              <a:cs typeface="+mn-cs"/>
            </a:rPr>
            <a:t>         2) comme les candidats peuvent formuler un nombre de voeux différent, le total individuel des poids est normalisé à 1 ;</a:t>
          </a:r>
        </a:p>
        <a:p>
          <a:pPr algn="l">
            <a:lnSpc>
              <a:spcPct val="115000"/>
            </a:lnSpc>
            <a:spcAft>
              <a:spcPts val="0"/>
            </a:spcAft>
          </a:pPr>
          <a:r>
            <a:rPr lang="fr-FR" sz="1100" b="1" baseline="0">
              <a:solidFill>
                <a:sysClr val="windowText" lastClr="000000"/>
              </a:solidFill>
              <a:effectLst/>
              <a:latin typeface="+mn-lt"/>
              <a:ea typeface="+mn-ea"/>
              <a:cs typeface="+mn-cs"/>
            </a:rPr>
            <a:t>         3) pour un type de formation donné, les i</a:t>
          </a:r>
          <a:r>
            <a:rPr lang="fr-FR" sz="1100" b="1">
              <a:solidFill>
                <a:sysClr val="windowText" lastClr="000000"/>
              </a:solidFill>
              <a:effectLst/>
              <a:latin typeface="+mn-lt"/>
              <a:ea typeface="+mn-ea"/>
              <a:cs typeface="+mn-cs"/>
            </a:rPr>
            <a:t>ndicateurs statistique</a:t>
          </a:r>
          <a:r>
            <a:rPr lang="fr-FR" sz="1100" b="1" baseline="0">
              <a:solidFill>
                <a:sysClr val="windowText" lastClr="000000"/>
              </a:solidFill>
              <a:effectLst/>
              <a:latin typeface="+mn-lt"/>
              <a:ea typeface="+mn-ea"/>
              <a:cs typeface="+mn-cs"/>
            </a:rPr>
            <a:t>s agrégés sont obtenus en  sommant les poids des voeux correspondants. </a:t>
          </a:r>
        </a:p>
        <a:p>
          <a:pPr algn="l">
            <a:lnSpc>
              <a:spcPct val="115000"/>
            </a:lnSpc>
            <a:spcAft>
              <a:spcPts val="0"/>
            </a:spcAft>
          </a:pPr>
          <a:endParaRPr lang="fr-FR" sz="1100" b="1" baseline="0">
            <a:solidFill>
              <a:sysClr val="windowText" lastClr="000000"/>
            </a:solidFill>
            <a:effectLst/>
            <a:latin typeface="+mn-lt"/>
            <a:ea typeface="+mn-ea"/>
            <a:cs typeface="+mn-cs"/>
          </a:endParaRPr>
        </a:p>
        <a:p>
          <a:pPr algn="l">
            <a:lnSpc>
              <a:spcPct val="115000"/>
            </a:lnSpc>
            <a:spcAft>
              <a:spcPts val="0"/>
            </a:spcAft>
          </a:pPr>
          <a:r>
            <a:rPr lang="fr-FR" sz="1100" b="1" baseline="0">
              <a:solidFill>
                <a:sysClr val="windowText" lastClr="000000"/>
              </a:solidFill>
              <a:effectLst/>
              <a:latin typeface="+mn-lt"/>
              <a:ea typeface="+mn-ea"/>
              <a:cs typeface="+mn-cs"/>
            </a:rPr>
            <a:t>Dans tous les indicateurs statistiques,  cette méthode attribue donc un même poids à chaque candidat. En revanche, si deux candidats diffèrent dans le nombre de voeux qu'ils formulent, les voeux de chacun des candidats auront un poids différent pour compenser cet écart.  </a:t>
          </a:r>
        </a:p>
        <a:p>
          <a:pPr algn="l">
            <a:lnSpc>
              <a:spcPct val="115000"/>
            </a:lnSpc>
            <a:spcAft>
              <a:spcPts val="0"/>
            </a:spcAft>
          </a:pPr>
          <a:endParaRPr lang="fr-FR" sz="1100" b="1" baseline="0">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1" baseline="0">
              <a:solidFill>
                <a:sysClr val="windowText" lastClr="000000"/>
              </a:solidFill>
              <a:effectLst/>
              <a:latin typeface="+mn-lt"/>
              <a:ea typeface="+mn-ea"/>
              <a:cs typeface="+mn-cs"/>
            </a:rPr>
            <a:t>Par exemple, un candidat A ayant fait 4 voeux en licence et 6  voeux en CPGE ressortira avec un poids de 0,4 pour la licence et 0,6 pour la filière CPGE. En revanche, un candidat B ayant fait 4 voeux en licence et  4 voeux en CPGE  ressortira avec un poids de 0,5 pour la licence et pour la filière CPGE. </a:t>
          </a:r>
          <a:endParaRPr lang="fr-FR" b="1">
            <a:solidFill>
              <a:sysClr val="windowText" lastClr="000000"/>
            </a:solidFill>
            <a:effectLst/>
          </a:endParaRPr>
        </a:p>
        <a:p>
          <a:pPr algn="l">
            <a:lnSpc>
              <a:spcPct val="115000"/>
            </a:lnSpc>
            <a:spcAft>
              <a:spcPts val="0"/>
            </a:spcAft>
          </a:pPr>
          <a:endParaRPr lang="fr-FR" sz="1100">
            <a:solidFill>
              <a:sysClr val="windowText" lastClr="000000"/>
            </a:solidFill>
            <a:effectLst/>
            <a:latin typeface="+mn-lt"/>
            <a:ea typeface="+mn-ea"/>
            <a:cs typeface="+mn-cs"/>
          </a:endParaRPr>
        </a:p>
        <a:p>
          <a:pPr algn="l">
            <a:lnSpc>
              <a:spcPct val="115000"/>
            </a:lnSpc>
            <a:spcAft>
              <a:spcPts val="0"/>
            </a:spcAft>
          </a:pPr>
          <a:r>
            <a:rPr lang="fr-FR" sz="1200" b="1">
              <a:solidFill>
                <a:sysClr val="windowText" lastClr="000000"/>
              </a:solidFill>
              <a:effectLst/>
              <a:latin typeface="+mn-lt"/>
              <a:ea typeface="+mn-ea"/>
              <a:cs typeface="+mn-cs"/>
            </a:rPr>
            <a:t>Méthode 2 reflétant la filière préférée</a:t>
          </a:r>
          <a:r>
            <a:rPr lang="fr-FR" sz="1200" b="1" baseline="0">
              <a:solidFill>
                <a:sysClr val="windowText" lastClr="000000"/>
              </a:solidFill>
              <a:effectLst/>
              <a:latin typeface="+mn-lt"/>
              <a:ea typeface="+mn-ea"/>
              <a:cs typeface="+mn-cs"/>
            </a:rPr>
            <a:t> par le candidat lorsqu'elle existe</a:t>
          </a: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La</a:t>
          </a:r>
          <a:r>
            <a:rPr lang="fr-FR" sz="1100" b="1" i="0" u="none" strike="noStrike">
              <a:solidFill>
                <a:sysClr val="windowText" lastClr="000000"/>
              </a:solidFill>
              <a:effectLst/>
              <a:latin typeface="+mn-lt"/>
              <a:ea typeface="+mn-ea"/>
              <a:cs typeface="+mn-cs"/>
            </a:rPr>
            <a:t> méthode de la préférence</a:t>
          </a:r>
          <a:r>
            <a:rPr lang="fr-FR" sz="1100" b="0" i="0" u="none" strike="noStrike">
              <a:solidFill>
                <a:sysClr val="windowText" lastClr="000000"/>
              </a:solidFill>
              <a:effectLst/>
              <a:latin typeface="+mn-lt"/>
              <a:ea typeface="+mn-ea"/>
              <a:cs typeface="+mn-cs"/>
            </a:rPr>
            <a:t> ou </a:t>
          </a:r>
          <a:r>
            <a:rPr lang="fr-FR" sz="1100" b="1" i="0" u="none" strike="noStrike">
              <a:solidFill>
                <a:sysClr val="windowText" lastClr="000000"/>
              </a:solidFill>
              <a:effectLst/>
              <a:latin typeface="+mn-lt"/>
              <a:ea typeface="+mn-ea"/>
              <a:cs typeface="+mn-cs"/>
            </a:rPr>
            <a:t>méthode 2</a:t>
          </a:r>
          <a:r>
            <a:rPr lang="fr-FR" sz="1100" b="0" i="0" u="none" strike="noStrike">
              <a:solidFill>
                <a:sysClr val="windowText" lastClr="000000"/>
              </a:solidFill>
              <a:effectLst/>
              <a:latin typeface="+mn-lt"/>
              <a:ea typeface="+mn-ea"/>
              <a:cs typeface="+mn-cs"/>
            </a:rPr>
            <a:t> consiste à faire ressortir le type de formation le plus choisi dans la liste de voeux</a:t>
          </a:r>
          <a:r>
            <a:rPr lang="fr-FR" sz="1100" b="0" i="0" u="none" strike="noStrike" baseline="0">
              <a:solidFill>
                <a:sysClr val="windowText" lastClr="000000"/>
              </a:solidFill>
              <a:effectLst/>
              <a:latin typeface="+mn-lt"/>
              <a:ea typeface="+mn-ea"/>
              <a:cs typeface="+mn-cs"/>
            </a:rPr>
            <a:t> </a:t>
          </a:r>
          <a:r>
            <a:rPr lang="fr-FR" sz="1100" b="0" i="0" u="none" strike="noStrike">
              <a:solidFill>
                <a:sysClr val="windowText" lastClr="000000"/>
              </a:solidFill>
              <a:effectLst/>
              <a:latin typeface="+mn-lt"/>
              <a:ea typeface="+mn-ea"/>
              <a:cs typeface="+mn-cs"/>
            </a:rPr>
            <a:t>d'un candidat. </a:t>
          </a: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algn="l">
            <a:lnSpc>
              <a:spcPct val="115000"/>
            </a:lnSpc>
            <a:spcAft>
              <a:spcPts val="0"/>
            </a:spcAft>
          </a:pPr>
          <a:r>
            <a:rPr lang="fr-FR" sz="1100" b="1" i="0" u="none" strike="noStrike">
              <a:solidFill>
                <a:sysClr val="windowText" lastClr="000000"/>
              </a:solidFill>
              <a:effectLst/>
              <a:latin typeface="+mn-lt"/>
              <a:ea typeface="+mn-ea"/>
              <a:cs typeface="+mn-cs"/>
            </a:rPr>
            <a:t>Lorsqu'il n'y a pas, pour un candidat, unicité de  ce type de formation , on lui attribue la modalité "Aucune préférence" .</a:t>
          </a:r>
          <a:br>
            <a:rPr lang="fr-FR" sz="1100" b="1" i="0" u="none" strike="noStrike">
              <a:solidFill>
                <a:sysClr val="windowText" lastClr="000000"/>
              </a:solidFill>
              <a:effectLst/>
              <a:latin typeface="+mn-lt"/>
              <a:ea typeface="+mn-ea"/>
              <a:cs typeface="+mn-cs"/>
            </a:rPr>
          </a:br>
          <a:endParaRPr lang="fr-FR" sz="1100" b="1"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Dans cette méthode, tous les candidats ont la même importance</a:t>
          </a:r>
          <a:r>
            <a:rPr lang="fr-FR" sz="1100" b="0" i="0" u="none" strike="noStrike" baseline="0">
              <a:solidFill>
                <a:sysClr val="windowText" lastClr="000000"/>
              </a:solidFill>
              <a:effectLst/>
              <a:latin typeface="+mn-lt"/>
              <a:ea typeface="+mn-ea"/>
              <a:cs typeface="+mn-cs"/>
            </a:rPr>
            <a:t> dans les indicateurs statistiques calculés.</a:t>
          </a:r>
          <a:r>
            <a:rPr lang="fr-FR" sz="1100" b="0" i="0" u="none" strike="noStrike">
              <a:solidFill>
                <a:sysClr val="windowText" lastClr="000000"/>
              </a:solidFill>
              <a:effectLst/>
              <a:latin typeface="+mn-lt"/>
              <a:ea typeface="+mn-ea"/>
              <a:cs typeface="+mn-cs"/>
            </a:rPr>
            <a:t> Mais , contrairement à la méthode reflétant</a:t>
          </a:r>
          <a:r>
            <a:rPr lang="fr-FR" sz="1100" b="0" i="0" u="none" strike="noStrike" baseline="0">
              <a:solidFill>
                <a:sysClr val="windowText" lastClr="000000"/>
              </a:solidFill>
              <a:effectLst/>
              <a:latin typeface="+mn-lt"/>
              <a:ea typeface="+mn-ea"/>
              <a:cs typeface="+mn-cs"/>
            </a:rPr>
            <a:t> la composition des listes de voeux, </a:t>
          </a:r>
          <a:r>
            <a:rPr lang="fr-FR" sz="1100" b="0" i="0" u="none" strike="noStrike">
              <a:solidFill>
                <a:sysClr val="windowText" lastClr="000000"/>
              </a:solidFill>
              <a:effectLst/>
              <a:latin typeface="+mn-lt"/>
              <a:ea typeface="+mn-ea"/>
              <a:cs typeface="+mn-cs"/>
            </a:rPr>
            <a:t>on ne prend pas en compte l'intégralité de la liste de voeux : </a:t>
          </a:r>
          <a:r>
            <a:rPr lang="fr-FR" sz="1100" b="1" i="0" u="none" strike="noStrike">
              <a:solidFill>
                <a:sysClr val="windowText" lastClr="000000"/>
              </a:solidFill>
              <a:effectLst/>
              <a:latin typeface="+mn-lt"/>
              <a:ea typeface="+mn-ea"/>
              <a:cs typeface="+mn-cs"/>
            </a:rPr>
            <a:t>on ne prend que la formation préférée</a:t>
          </a:r>
          <a:r>
            <a:rPr lang="fr-FR" sz="1100" b="0" i="0" u="none" strike="noStrike">
              <a:solidFill>
                <a:sysClr val="windowText" lastClr="000000"/>
              </a:solidFill>
              <a:effectLst/>
              <a:latin typeface="+mn-lt"/>
              <a:ea typeface="+mn-ea"/>
              <a:cs typeface="+mn-cs"/>
            </a:rPr>
            <a:t>.</a:t>
          </a:r>
          <a:r>
            <a:rPr lang="fr-FR" sz="1000">
              <a:solidFill>
                <a:sysClr val="windowText" lastClr="000000"/>
              </a:solidFill>
            </a:rPr>
            <a:t> </a:t>
          </a:r>
        </a:p>
        <a:p>
          <a:pPr algn="l">
            <a:lnSpc>
              <a:spcPct val="115000"/>
            </a:lnSpc>
            <a:spcAft>
              <a:spcPts val="0"/>
            </a:spcAft>
          </a:pPr>
          <a:endParaRPr lang="fr-FR" sz="1000">
            <a:solidFill>
              <a:sysClr val="windowText" lastClr="000000"/>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Par exemple, un candidat A ayant fait 4 voeux en licence et 6  voeux en CPGE ressortira avec un poids 1 attribué à la filière CPGE. En revanche, un candidat B ayant fait 4 voeux en licence, 4 voeux en CPGE et 2 voeux dans la catégorie "'autres formations"  verra un poids 1 attribué à "Aucune préférence". </a:t>
          </a:r>
          <a:endParaRPr lang="fr-FR" sz="1000">
            <a:solidFill>
              <a:sysClr val="windowText" lastClr="000000"/>
            </a:solidFill>
            <a:effectLst/>
            <a:latin typeface="Arial" panose="020B0604020202020204" pitchFamily="34" charset="0"/>
            <a:ea typeface="+mn-ea"/>
            <a:cs typeface="Arial" panose="020B0604020202020204" pitchFamily="34" charset="0"/>
          </a:endParaRPr>
        </a:p>
        <a:p>
          <a:pPr algn="l">
            <a:lnSpc>
              <a:spcPct val="115000"/>
            </a:lnSpc>
            <a:spcAft>
              <a:spcPts val="0"/>
            </a:spcAft>
          </a:pPr>
          <a:endParaRPr lang="fr-FR" sz="1000">
            <a:solidFill>
              <a:sysClr val="windowText" lastClr="000000"/>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15000"/>
            </a:lnSpc>
            <a:spcBef>
              <a:spcPts val="0"/>
            </a:spcBef>
            <a:spcAft>
              <a:spcPts val="0"/>
            </a:spcAft>
            <a:buClrTx/>
            <a:buSzTx/>
            <a:buFontTx/>
            <a:buNone/>
            <a:tabLst/>
            <a:defRPr/>
          </a:pPr>
          <a:r>
            <a:rPr lang="fr-FR" sz="1200" b="1">
              <a:solidFill>
                <a:sysClr val="windowText" lastClr="000000"/>
              </a:solidFill>
              <a:effectLst/>
              <a:latin typeface="+mn-lt"/>
              <a:ea typeface="+mn-ea"/>
              <a:cs typeface="+mn-cs"/>
            </a:rPr>
            <a:t>Méthode 3 reflétant la filière préférée</a:t>
          </a:r>
          <a:r>
            <a:rPr lang="fr-FR" sz="1200" b="1" baseline="0">
              <a:solidFill>
                <a:sysClr val="windowText" lastClr="000000"/>
              </a:solidFill>
              <a:effectLst/>
              <a:latin typeface="+mn-lt"/>
              <a:ea typeface="+mn-ea"/>
              <a:cs typeface="+mn-cs"/>
            </a:rPr>
            <a:t> par le candidat, le cas échéant après réaffectation </a:t>
          </a:r>
          <a:endParaRPr lang="fr-FR" sz="1200">
            <a:solidFill>
              <a:sysClr val="windowText" lastClr="000000"/>
            </a:solidFill>
            <a:effectLst/>
          </a:endParaRPr>
        </a:p>
        <a:p>
          <a:pPr algn="l">
            <a:lnSpc>
              <a:spcPct val="115000"/>
            </a:lnSpc>
            <a:spcAft>
              <a:spcPts val="0"/>
            </a:spcAft>
          </a:pPr>
          <a:endParaRPr lang="fr-FR" sz="1000">
            <a:solidFill>
              <a:sysClr val="windowText" lastClr="000000"/>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0" i="0" u="none" strike="noStrike">
              <a:solidFill>
                <a:sysClr val="windowText" lastClr="000000"/>
              </a:solidFill>
              <a:effectLst/>
              <a:latin typeface="+mn-lt"/>
              <a:ea typeface="+mn-ea"/>
              <a:cs typeface="+mn-cs"/>
            </a:rPr>
            <a:t>La </a:t>
          </a:r>
          <a:r>
            <a:rPr lang="fr-FR" sz="1100" b="1" i="0" u="none" strike="noStrike">
              <a:solidFill>
                <a:sysClr val="windowText" lastClr="000000"/>
              </a:solidFill>
              <a:effectLst/>
              <a:latin typeface="+mn-lt"/>
              <a:ea typeface="+mn-ea"/>
              <a:cs typeface="+mn-cs"/>
            </a:rPr>
            <a:t>méthode de la préférence pondérée</a:t>
          </a:r>
          <a:r>
            <a:rPr lang="fr-FR" sz="1100" b="0" i="0" u="none" strike="noStrike">
              <a:solidFill>
                <a:sysClr val="windowText" lastClr="000000"/>
              </a:solidFill>
              <a:effectLst/>
              <a:latin typeface="+mn-lt"/>
              <a:ea typeface="+mn-ea"/>
              <a:cs typeface="+mn-cs"/>
            </a:rPr>
            <a:t> ou </a:t>
          </a:r>
          <a:r>
            <a:rPr lang="fr-FR" sz="1100" b="1" i="0" u="none" strike="noStrike">
              <a:solidFill>
                <a:sysClr val="windowText" lastClr="000000"/>
              </a:solidFill>
              <a:effectLst/>
              <a:latin typeface="+mn-lt"/>
              <a:ea typeface="+mn-ea"/>
              <a:cs typeface="+mn-cs"/>
            </a:rPr>
            <a:t>méthode 3</a:t>
          </a:r>
          <a:r>
            <a:rPr lang="fr-FR" sz="1100" b="0" i="0" u="none" strike="noStrike">
              <a:solidFill>
                <a:sysClr val="windowText" lastClr="000000"/>
              </a:solidFill>
              <a:effectLst/>
              <a:latin typeface="+mn-lt"/>
              <a:ea typeface="+mn-ea"/>
              <a:cs typeface="+mn-cs"/>
            </a:rPr>
            <a:t> reprend la méthode de la préférence. </a:t>
          </a:r>
          <a:r>
            <a:rPr lang="fr-FR" sz="1100" b="1" i="0" u="none" strike="noStrike">
              <a:solidFill>
                <a:sysClr val="windowText" lastClr="000000"/>
              </a:solidFill>
              <a:effectLst/>
              <a:latin typeface="+mn-lt"/>
              <a:ea typeface="+mn-ea"/>
              <a:cs typeface="+mn-cs"/>
            </a:rPr>
            <a:t>Cependant, en cas d'absence de préférence, </a:t>
          </a:r>
          <a:r>
            <a:rPr lang="fr-FR" sz="1100" b="1" i="0" u="none" strike="noStrike" baseline="0">
              <a:solidFill>
                <a:sysClr val="windowText" lastClr="000000"/>
              </a:solidFill>
              <a:effectLst/>
              <a:latin typeface="+mn-lt"/>
              <a:ea typeface="+mn-ea"/>
              <a:cs typeface="+mn-cs"/>
            </a:rPr>
            <a:t> </a:t>
          </a:r>
          <a:r>
            <a:rPr lang="fr-FR" sz="1100" b="1" i="0">
              <a:solidFill>
                <a:schemeClr val="dk1"/>
              </a:solidFill>
              <a:effectLst/>
              <a:latin typeface="+mn-lt"/>
              <a:ea typeface="+mn-ea"/>
              <a:cs typeface="+mn-cs"/>
            </a:rPr>
            <a:t>on équi-répartit le poids unitaire du candidat sur les différents types</a:t>
          </a:r>
          <a:r>
            <a:rPr lang="fr-FR" sz="1100" b="1" i="0" baseline="0">
              <a:solidFill>
                <a:schemeClr val="dk1"/>
              </a:solidFill>
              <a:effectLst/>
              <a:latin typeface="+mn-lt"/>
              <a:ea typeface="+mn-ea"/>
              <a:cs typeface="+mn-cs"/>
            </a:rPr>
            <a:t> de formation ayant le plus grand nombre de voeux émis par celui-ci.</a:t>
          </a:r>
          <a:r>
            <a:rPr lang="fr-FR" sz="1100" b="1">
              <a:solidFill>
                <a:schemeClr val="dk1"/>
              </a:solidFill>
              <a:effectLst/>
              <a:latin typeface="+mn-lt"/>
              <a:ea typeface="+mn-ea"/>
              <a:cs typeface="+mn-cs"/>
            </a:rPr>
            <a:t> </a:t>
          </a:r>
          <a:endParaRPr lang="fr-FR" sz="1000">
            <a:effectLst/>
          </a:endParaRPr>
        </a:p>
        <a:p>
          <a:pPr algn="l">
            <a:lnSpc>
              <a:spcPct val="115000"/>
            </a:lnSpc>
            <a:spcAft>
              <a:spcPts val="0"/>
            </a:spcAft>
          </a:pPr>
          <a:r>
            <a:rPr lang="fr-FR" sz="1000" b="1">
              <a:solidFill>
                <a:sysClr val="windowText" lastClr="000000"/>
              </a:solidFill>
            </a:rPr>
            <a:t> </a:t>
          </a:r>
          <a:endParaRPr lang="fr-FR" sz="1000" b="0"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Par exemple, un candidat A ayant fait 4 voeux en licence, 6 voeux en CPGE ressortira avec un poids 1 attribué à la filière CPGE. En revanche, un candidat B ayant fait 4 voeux en licence, 4 voeux en CPGE et 2 voeux dans la catégorie "'autres formations"  verra un poids 0,5 attribué à la filière licence et 0,5 attribué à la filière CPGE.</a:t>
          </a: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r>
            <a:rPr lang="fr-FR" sz="1200" b="1">
              <a:solidFill>
                <a:sysClr val="windowText" lastClr="000000"/>
              </a:solidFill>
              <a:effectLst/>
              <a:latin typeface="+mn-lt"/>
              <a:ea typeface="+mn-ea"/>
              <a:cs typeface="+mn-cs"/>
            </a:rPr>
            <a:t>Méthode 4 reflétant le nombre de voeux émis</a:t>
          </a:r>
          <a:endParaRPr lang="fr-FR" sz="1200" b="1">
            <a:solidFill>
              <a:sysClr val="windowText" lastClr="000000"/>
            </a:solidFill>
            <a:effectLst/>
          </a:endParaRPr>
        </a:p>
        <a:p>
          <a:pPr algn="l">
            <a:lnSpc>
              <a:spcPct val="115000"/>
            </a:lnSpc>
            <a:spcAft>
              <a:spcPts val="0"/>
            </a:spcAft>
          </a:pPr>
          <a:endParaRPr lang="fr-FR" sz="1100" b="0" i="0" u="none" strike="noStrike">
            <a:solidFill>
              <a:sysClr val="windowText" lastClr="000000"/>
            </a:solidFill>
            <a:effectLst/>
            <a:latin typeface="+mn-lt"/>
            <a:ea typeface="+mn-ea"/>
            <a:cs typeface="+mn-cs"/>
          </a:endParaRPr>
        </a:p>
        <a:p>
          <a:pPr algn="l">
            <a:lnSpc>
              <a:spcPct val="115000"/>
            </a:lnSpc>
            <a:spcAft>
              <a:spcPts val="0"/>
            </a:spcAft>
          </a:pPr>
          <a:r>
            <a:rPr lang="fr-FR" sz="1100" b="0" i="0" u="none" strike="noStrike">
              <a:solidFill>
                <a:sysClr val="windowText" lastClr="000000"/>
              </a:solidFill>
              <a:effectLst/>
              <a:latin typeface="+mn-lt"/>
              <a:ea typeface="+mn-ea"/>
              <a:cs typeface="+mn-cs"/>
            </a:rPr>
            <a:t>Dans la </a:t>
          </a:r>
          <a:r>
            <a:rPr lang="fr-FR" sz="1100" b="1" i="0" u="none" strike="noStrike">
              <a:solidFill>
                <a:sysClr val="windowText" lastClr="000000"/>
              </a:solidFill>
              <a:effectLst/>
              <a:latin typeface="+mn-lt"/>
              <a:ea typeface="+mn-ea"/>
              <a:cs typeface="+mn-cs"/>
            </a:rPr>
            <a:t>méthode reflétant le nombre de voeux émis </a:t>
          </a:r>
          <a:r>
            <a:rPr lang="fr-FR" sz="1100" b="0" i="0" u="none" strike="noStrike">
              <a:solidFill>
                <a:sysClr val="windowText" lastClr="000000"/>
              </a:solidFill>
              <a:effectLst/>
              <a:latin typeface="+mn-lt"/>
              <a:ea typeface="+mn-ea"/>
              <a:cs typeface="+mn-cs"/>
            </a:rPr>
            <a:t>ou </a:t>
          </a:r>
          <a:r>
            <a:rPr lang="fr-FR" sz="1100" b="1" i="0" u="none" strike="noStrike">
              <a:solidFill>
                <a:sysClr val="windowText" lastClr="000000"/>
              </a:solidFill>
              <a:effectLst/>
              <a:latin typeface="+mn-lt"/>
              <a:ea typeface="+mn-ea"/>
              <a:cs typeface="+mn-cs"/>
            </a:rPr>
            <a:t>méthode 4</a:t>
          </a:r>
          <a:r>
            <a:rPr lang="fr-FR" sz="1100" b="0" i="0" u="none" strike="noStrike">
              <a:solidFill>
                <a:sysClr val="windowText" lastClr="000000"/>
              </a:solidFill>
              <a:effectLst/>
              <a:latin typeface="+mn-lt"/>
              <a:ea typeface="+mn-ea"/>
              <a:cs typeface="+mn-cs"/>
            </a:rPr>
            <a:t>, </a:t>
          </a:r>
          <a:r>
            <a:rPr lang="fr-FR" sz="1100" b="1" i="0" u="none" strike="noStrike">
              <a:solidFill>
                <a:sysClr val="windowText" lastClr="000000"/>
              </a:solidFill>
              <a:effectLst/>
              <a:latin typeface="+mn-lt"/>
              <a:ea typeface="+mn-ea"/>
              <a:cs typeface="+mn-cs"/>
            </a:rPr>
            <a:t>chaque voeu compte pour 1,</a:t>
          </a:r>
          <a:r>
            <a:rPr lang="fr-FR" sz="1100" b="1" i="0" u="none" strike="noStrike" baseline="0">
              <a:solidFill>
                <a:sysClr val="windowText" lastClr="000000"/>
              </a:solidFill>
              <a:effectLst/>
              <a:latin typeface="+mn-lt"/>
              <a:ea typeface="+mn-ea"/>
              <a:cs typeface="+mn-cs"/>
            </a:rPr>
            <a:t> indépendamment du nombre de voeux formulés par le candidat.</a:t>
          </a:r>
          <a:endParaRPr lang="fr-FR" sz="1100" b="1" i="0" u="none" strike="noStrike">
            <a:solidFill>
              <a:sysClr val="windowText" lastClr="000000"/>
            </a:solidFill>
            <a:effectLst/>
            <a:latin typeface="+mn-lt"/>
            <a:ea typeface="+mn-ea"/>
            <a:cs typeface="+mn-cs"/>
          </a:endParaRPr>
        </a:p>
        <a:p>
          <a:pPr algn="l">
            <a:lnSpc>
              <a:spcPct val="115000"/>
            </a:lnSpc>
            <a:spcAft>
              <a:spcPts val="0"/>
            </a:spcAft>
          </a:pPr>
          <a:endParaRPr lang="fr-FR" sz="1100" b="1" i="0" u="none" strike="noStrike" baseline="0">
            <a:solidFill>
              <a:sysClr val="windowText" lastClr="000000"/>
            </a:solidFill>
            <a:effectLst/>
            <a:latin typeface="+mn-lt"/>
            <a:ea typeface="+mn-ea"/>
            <a:cs typeface="+mn-cs"/>
          </a:endParaRPr>
        </a:p>
        <a:p>
          <a:pPr algn="l">
            <a:lnSpc>
              <a:spcPct val="115000"/>
            </a:lnSpc>
            <a:spcAft>
              <a:spcPts val="0"/>
            </a:spcAft>
          </a:pPr>
          <a:r>
            <a:rPr lang="fr-FR" sz="1100" b="0" i="0" u="none" strike="noStrike" baseline="0">
              <a:solidFill>
                <a:sysClr val="windowText" lastClr="000000"/>
              </a:solidFill>
              <a:effectLst/>
              <a:latin typeface="+mn-lt"/>
              <a:ea typeface="+mn-ea"/>
              <a:cs typeface="+mn-cs"/>
            </a:rPr>
            <a:t>Dans les statistiques produites avec cette méthode, chaque candidat  a un poids proportionnel à son nombre de voeux.</a:t>
          </a:r>
        </a:p>
        <a:p>
          <a:pPr algn="l">
            <a:lnSpc>
              <a:spcPct val="115000"/>
            </a:lnSpc>
            <a:spcAft>
              <a:spcPts val="0"/>
            </a:spcAft>
          </a:pPr>
          <a:endParaRPr lang="fr-FR" sz="1100" b="0" i="0" u="none"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r>
            <a:rPr lang="fr-FR" sz="1100" b="0" i="0">
              <a:solidFill>
                <a:sysClr val="windowText" lastClr="000000"/>
              </a:solidFill>
              <a:effectLst/>
              <a:latin typeface="+mn-lt"/>
              <a:ea typeface="+mn-ea"/>
              <a:cs typeface="+mn-cs"/>
            </a:rPr>
            <a:t>Par exemple, un candidat A ayant fait 4 voeux en licence et 6  voeux en CPGE contribuera </a:t>
          </a:r>
          <a:r>
            <a:rPr lang="fr-FR" sz="1100" b="0" i="0">
              <a:solidFill>
                <a:schemeClr val="dk1"/>
              </a:solidFill>
              <a:effectLst/>
              <a:latin typeface="+mn-lt"/>
              <a:ea typeface="+mn-ea"/>
              <a:cs typeface="+mn-cs"/>
            </a:rPr>
            <a:t>à la filière licence avec un poids de 4 et à la filière CPGE avec un de </a:t>
          </a:r>
          <a:r>
            <a:rPr lang="fr-FR" sz="1100" b="0" i="0">
              <a:solidFill>
                <a:sysClr val="windowText" lastClr="000000"/>
              </a:solidFill>
              <a:effectLst/>
              <a:latin typeface="+mn-lt"/>
              <a:ea typeface="+mn-ea"/>
              <a:cs typeface="+mn-cs"/>
            </a:rPr>
            <a:t>6. En revanche, un candidat B ayant fait 10 voeux tous en licence contribuera à la filière licence avec un poids de 10. </a:t>
          </a:r>
          <a:endParaRPr lang="fr-FR" sz="1100" b="0" i="0" u="none" strike="noStrike">
            <a:solidFill>
              <a:sysClr val="windowText" lastClr="000000"/>
            </a:solidFill>
            <a:effectLst/>
            <a:latin typeface="+mn-lt"/>
            <a:ea typeface="+mn-ea"/>
            <a:cs typeface="+mn-cs"/>
          </a:endParaRPr>
        </a:p>
        <a:p>
          <a:pPr marL="0" marR="0" indent="0" algn="l" defTabSz="914400" eaLnBrk="1" fontAlgn="auto" latinLnBrk="0" hangingPunct="1">
            <a:lnSpc>
              <a:spcPct val="115000"/>
            </a:lnSpc>
            <a:spcBef>
              <a:spcPts val="0"/>
            </a:spcBef>
            <a:spcAft>
              <a:spcPts val="0"/>
            </a:spcAft>
            <a:buClrTx/>
            <a:buSzTx/>
            <a:buFontTx/>
            <a:buNone/>
            <a:tabLst/>
            <a:defRPr/>
          </a:pPr>
          <a:endParaRPr lang="fr-FR" sz="1100" b="0" i="0"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485775</xdr:colOff>
      <xdr:row>16</xdr:row>
      <xdr:rowOff>19050</xdr:rowOff>
    </xdr:from>
    <xdr:to>
      <xdr:col>7</xdr:col>
      <xdr:colOff>533181</xdr:colOff>
      <xdr:row>38</xdr:row>
      <xdr:rowOff>177156</xdr:rowOff>
    </xdr:to>
    <xdr:pic>
      <xdr:nvPicPr>
        <xdr:cNvPr id="10" name="Image 9"/>
        <xdr:cNvPicPr>
          <a:picLocks noChangeAspect="1"/>
        </xdr:cNvPicPr>
      </xdr:nvPicPr>
      <xdr:blipFill>
        <a:blip xmlns:r="http://schemas.openxmlformats.org/officeDocument/2006/relationships" r:embed="rId1"/>
        <a:stretch>
          <a:fillRect/>
        </a:stretch>
      </xdr:blipFill>
      <xdr:spPr>
        <a:xfrm>
          <a:off x="485775" y="3105150"/>
          <a:ext cx="6267231" cy="429195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5:I40"/>
  <sheetViews>
    <sheetView topLeftCell="A49" workbookViewId="0">
      <selection activeCell="T7" sqref="T7"/>
    </sheetView>
  </sheetViews>
  <sheetFormatPr baseColWidth="10" defaultRowHeight="15" x14ac:dyDescent="0.25"/>
  <sheetData>
    <row r="35" spans="1:9" x14ac:dyDescent="0.25">
      <c r="A35" s="194"/>
      <c r="B35" s="194"/>
      <c r="C35" s="194"/>
      <c r="D35" s="194"/>
      <c r="E35" s="194"/>
      <c r="F35" s="194"/>
      <c r="G35" s="194"/>
      <c r="H35" s="194"/>
      <c r="I35" s="194"/>
    </row>
    <row r="36" spans="1:9" x14ac:dyDescent="0.25">
      <c r="A36" s="194"/>
      <c r="B36" s="194"/>
      <c r="C36" s="194"/>
      <c r="D36" s="194"/>
      <c r="E36" s="194"/>
      <c r="F36" s="194"/>
      <c r="G36" s="194"/>
      <c r="H36" s="194"/>
      <c r="I36" s="194"/>
    </row>
    <row r="37" spans="1:9" x14ac:dyDescent="0.25">
      <c r="A37" s="194"/>
      <c r="B37" s="194"/>
      <c r="C37" s="194"/>
      <c r="D37" s="194"/>
      <c r="E37" s="194"/>
      <c r="F37" s="194"/>
      <c r="G37" s="194"/>
      <c r="H37" s="194"/>
      <c r="I37" s="194"/>
    </row>
    <row r="38" spans="1:9" x14ac:dyDescent="0.25">
      <c r="A38" s="194"/>
      <c r="B38" s="194"/>
      <c r="C38" s="194"/>
      <c r="D38" s="194"/>
      <c r="E38" s="194"/>
      <c r="F38" s="194"/>
      <c r="G38" s="194"/>
      <c r="H38" s="194"/>
      <c r="I38" s="194"/>
    </row>
    <row r="39" spans="1:9" x14ac:dyDescent="0.25">
      <c r="A39" s="194"/>
      <c r="B39" s="194"/>
      <c r="C39" s="194"/>
      <c r="D39" s="194"/>
      <c r="E39" s="194"/>
      <c r="F39" s="194"/>
      <c r="G39" s="194"/>
      <c r="H39" s="194"/>
      <c r="I39" s="194"/>
    </row>
    <row r="40" spans="1:9" ht="54" customHeight="1" x14ac:dyDescent="0.25">
      <c r="A40" s="194"/>
      <c r="B40" s="194"/>
      <c r="C40" s="194"/>
      <c r="D40" s="194"/>
      <c r="E40" s="194"/>
      <c r="F40" s="194"/>
      <c r="G40" s="194"/>
      <c r="H40" s="194"/>
      <c r="I40" s="194"/>
    </row>
  </sheetData>
  <mergeCells count="1">
    <mergeCell ref="A35:I4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topLeftCell="B1" workbookViewId="0">
      <selection activeCell="B25" sqref="B25"/>
    </sheetView>
  </sheetViews>
  <sheetFormatPr baseColWidth="10" defaultRowHeight="15" x14ac:dyDescent="0.25"/>
  <cols>
    <col min="2" max="2" width="16.7109375" bestFit="1" customWidth="1"/>
    <col min="3" max="3" width="65.42578125" bestFit="1" customWidth="1"/>
    <col min="9" max="9" width="12.85546875" bestFit="1" customWidth="1"/>
  </cols>
  <sheetData>
    <row r="1" spans="2:9" s="133" customFormat="1" ht="18.75" x14ac:dyDescent="0.3">
      <c r="B1" s="133" t="s">
        <v>174</v>
      </c>
    </row>
    <row r="2" spans="2:9" ht="15.75" thickBot="1" x14ac:dyDescent="0.3"/>
    <row r="3" spans="2:9" ht="15.75" thickBot="1" x14ac:dyDescent="0.3">
      <c r="B3" s="1"/>
      <c r="C3" s="1"/>
      <c r="D3" s="12" t="s">
        <v>2</v>
      </c>
      <c r="E3" s="12" t="s">
        <v>3</v>
      </c>
      <c r="F3" s="12" t="s">
        <v>135</v>
      </c>
      <c r="G3" s="12" t="s">
        <v>136</v>
      </c>
      <c r="H3" s="12" t="s">
        <v>4</v>
      </c>
      <c r="I3" s="12" t="s">
        <v>48</v>
      </c>
    </row>
    <row r="4" spans="2:9" ht="15.75" thickBot="1" x14ac:dyDescent="0.3">
      <c r="B4" s="13" t="s">
        <v>33</v>
      </c>
      <c r="C4" s="13" t="s">
        <v>34</v>
      </c>
      <c r="D4" s="14">
        <v>0.3607676582083601</v>
      </c>
      <c r="E4" s="14">
        <v>0.13144970697949107</v>
      </c>
      <c r="F4" s="14">
        <v>0.15613005971460156</v>
      </c>
      <c r="G4" s="14">
        <v>7.3188598195942631E-2</v>
      </c>
      <c r="H4" s="14">
        <v>0.20757032744600196</v>
      </c>
      <c r="I4" s="14">
        <v>7.0893699932865248E-2</v>
      </c>
    </row>
    <row r="5" spans="2:9" ht="15.75" thickBot="1" x14ac:dyDescent="0.3">
      <c r="B5" s="13"/>
      <c r="C5" s="13" t="s">
        <v>35</v>
      </c>
      <c r="D5" s="14">
        <v>0.56669155546991667</v>
      </c>
      <c r="E5" s="14">
        <v>5.2401368081314136E-3</v>
      </c>
      <c r="F5" s="14">
        <v>0.15777815244793425</v>
      </c>
      <c r="G5" s="14">
        <v>0.16678765836504647</v>
      </c>
      <c r="H5" s="14">
        <v>6.2475552772291533E-2</v>
      </c>
      <c r="I5" s="14">
        <v>4.102694413667967E-2</v>
      </c>
    </row>
    <row r="6" spans="2:9" ht="15.75" thickBot="1" x14ac:dyDescent="0.3">
      <c r="B6" s="13"/>
      <c r="C6" s="13" t="s">
        <v>36</v>
      </c>
      <c r="D6" s="14">
        <v>0.78066169617893755</v>
      </c>
      <c r="E6" s="14">
        <v>1.2333643988816402E-3</v>
      </c>
      <c r="F6" s="14">
        <v>2.5684995340167754E-2</v>
      </c>
      <c r="G6" s="14">
        <v>9.1441379310344822E-2</v>
      </c>
      <c r="H6" s="14">
        <v>5.289524697110904E-2</v>
      </c>
      <c r="I6" s="14">
        <v>4.8083317800559182E-2</v>
      </c>
    </row>
    <row r="7" spans="2:9" ht="15.75" thickBot="1" x14ac:dyDescent="0.3">
      <c r="B7" s="13"/>
      <c r="C7" s="13" t="s">
        <v>37</v>
      </c>
      <c r="D7" s="14">
        <v>0.48878864137034861</v>
      </c>
      <c r="E7" s="14">
        <v>7.1111601246834424E-2</v>
      </c>
      <c r="F7" s="14">
        <v>0.13807832841278403</v>
      </c>
      <c r="G7" s="14">
        <v>0.10677074669224822</v>
      </c>
      <c r="H7" s="14">
        <v>0.13749450590333048</v>
      </c>
      <c r="I7" s="14">
        <v>5.7756229521701348E-2</v>
      </c>
    </row>
    <row r="8" spans="2:9" ht="15.75" thickBot="1" x14ac:dyDescent="0.3">
      <c r="B8" s="13"/>
      <c r="C8" s="13"/>
      <c r="D8" s="14"/>
      <c r="E8" s="14"/>
      <c r="F8" s="14"/>
      <c r="G8" s="14"/>
      <c r="H8" s="14"/>
      <c r="I8" s="14"/>
    </row>
    <row r="9" spans="2:9" ht="15.75" thickBot="1" x14ac:dyDescent="0.3">
      <c r="B9" s="13" t="s">
        <v>26</v>
      </c>
      <c r="C9" s="13" t="s">
        <v>38</v>
      </c>
      <c r="D9" s="14">
        <v>4.9861171782605448E-2</v>
      </c>
      <c r="E9" s="14">
        <v>2.6151485770906802E-3</v>
      </c>
      <c r="F9" s="14">
        <v>1.7314318591048084E-2</v>
      </c>
      <c r="G9" s="14">
        <v>0.8729590760412117</v>
      </c>
      <c r="H9" s="14">
        <v>4.6645428684061923E-4</v>
      </c>
      <c r="I9" s="14">
        <v>5.6783937266266765E-2</v>
      </c>
    </row>
    <row r="10" spans="2:9" ht="15.75" thickBot="1" x14ac:dyDescent="0.3">
      <c r="B10" s="13"/>
      <c r="C10" s="13" t="s">
        <v>39</v>
      </c>
      <c r="D10" s="14">
        <v>5.0106067518248171E-2</v>
      </c>
      <c r="E10" s="14">
        <v>5.8359945255474456E-3</v>
      </c>
      <c r="F10" s="14">
        <v>1.3951870437956204E-2</v>
      </c>
      <c r="G10" s="14">
        <v>0.87615989963503649</v>
      </c>
      <c r="H10" s="14">
        <v>5.7025547445255473E-5</v>
      </c>
      <c r="I10" s="14">
        <v>5.3889142335766423E-2</v>
      </c>
    </row>
    <row r="11" spans="2:9" ht="15.75" thickBot="1" x14ac:dyDescent="0.3">
      <c r="B11" s="13"/>
      <c r="C11" s="13" t="s">
        <v>40</v>
      </c>
      <c r="D11" s="14">
        <v>4.988209500609013E-2</v>
      </c>
      <c r="E11" s="14">
        <v>2.8903288672350791E-3</v>
      </c>
      <c r="F11" s="14">
        <v>1.7027040194884289E-2</v>
      </c>
      <c r="G11" s="14">
        <v>0.87323244823386115</v>
      </c>
      <c r="H11" s="14">
        <v>4.3147381242387333E-4</v>
      </c>
      <c r="I11" s="14">
        <v>5.6536613885505481E-2</v>
      </c>
    </row>
    <row r="12" spans="2:9" ht="15.75" thickBot="1" x14ac:dyDescent="0.3">
      <c r="B12" s="13"/>
      <c r="C12" s="13"/>
      <c r="D12" s="14"/>
      <c r="E12" s="14"/>
      <c r="F12" s="14"/>
      <c r="G12" s="14"/>
      <c r="H12" s="14"/>
      <c r="I12" s="14"/>
    </row>
    <row r="13" spans="2:9" ht="15.75" thickBot="1" x14ac:dyDescent="0.3">
      <c r="B13" s="13" t="s">
        <v>1</v>
      </c>
      <c r="C13" s="13" t="s">
        <v>41</v>
      </c>
      <c r="D13" s="14">
        <v>0.15363209130580732</v>
      </c>
      <c r="E13" s="14">
        <v>9.4998321584424303E-4</v>
      </c>
      <c r="F13" s="14">
        <v>9.4561933534743209E-3</v>
      </c>
      <c r="G13" s="14">
        <v>0.45177240684793551</v>
      </c>
      <c r="H13" s="14">
        <v>5.8744545149378991E-3</v>
      </c>
      <c r="I13" s="14">
        <v>0.37831487076200065</v>
      </c>
    </row>
    <row r="14" spans="2:9" ht="15.75" thickBot="1" x14ac:dyDescent="0.3">
      <c r="B14" s="13"/>
      <c r="C14" s="13" t="s">
        <v>42</v>
      </c>
      <c r="D14" s="14">
        <v>8.091528145350739E-2</v>
      </c>
      <c r="E14" s="14">
        <v>1.2810372000356834E-3</v>
      </c>
      <c r="F14" s="14">
        <v>0.2706200005947248</v>
      </c>
      <c r="G14" s="14">
        <v>0.58103660531089241</v>
      </c>
      <c r="H14" s="14">
        <v>2.5429837342769636E-2</v>
      </c>
      <c r="I14" s="14">
        <v>4.0716940735674563E-2</v>
      </c>
    </row>
    <row r="15" spans="2:9" ht="15.75" thickBot="1" x14ac:dyDescent="0.3">
      <c r="B15" s="13"/>
      <c r="C15" s="13" t="s">
        <v>43</v>
      </c>
      <c r="D15" s="14">
        <v>0.10020858647225597</v>
      </c>
      <c r="E15" s="14">
        <v>1.3325232887808831E-3</v>
      </c>
      <c r="F15" s="14">
        <v>5.8997569866342643E-2</v>
      </c>
      <c r="G15" s="14">
        <v>0.80329485621709196</v>
      </c>
      <c r="H15" s="14">
        <v>8.5560955852571896E-3</v>
      </c>
      <c r="I15" s="14">
        <v>2.7608343458890235E-2</v>
      </c>
    </row>
    <row r="16" spans="2:9" ht="15.75" thickBot="1" x14ac:dyDescent="0.3">
      <c r="B16" s="13"/>
      <c r="C16" s="13" t="s">
        <v>27</v>
      </c>
      <c r="D16" s="14">
        <v>0.11609813369114419</v>
      </c>
      <c r="E16" s="14">
        <v>1.147840936813857E-3</v>
      </c>
      <c r="F16" s="14">
        <v>0.13459487070017079</v>
      </c>
      <c r="G16" s="14">
        <v>0.71022551232007802</v>
      </c>
      <c r="H16" s="14">
        <v>7.345236643083679E-3</v>
      </c>
      <c r="I16" s="14">
        <v>3.058825323249573E-2</v>
      </c>
    </row>
    <row r="17" spans="2:9" ht="15.75" thickBot="1" x14ac:dyDescent="0.3">
      <c r="B17" s="13"/>
      <c r="C17" s="13" t="s">
        <v>44</v>
      </c>
      <c r="D17" s="14">
        <v>0.16924619640387276</v>
      </c>
      <c r="E17" s="14">
        <v>2.797602581834947E-2</v>
      </c>
      <c r="F17" s="14">
        <v>0.1746161825726141</v>
      </c>
      <c r="G17" s="14">
        <v>0.54530313508529282</v>
      </c>
      <c r="H17" s="14">
        <v>2.6809589672660211E-2</v>
      </c>
      <c r="I17" s="14">
        <v>5.6048870447210693E-2</v>
      </c>
    </row>
    <row r="18" spans="2:9" ht="15.75" thickBot="1" x14ac:dyDescent="0.3">
      <c r="B18" s="13"/>
      <c r="C18" s="13" t="s">
        <v>45</v>
      </c>
      <c r="D18" s="14">
        <v>0.29494247873163187</v>
      </c>
      <c r="E18" s="14">
        <v>4.0128576952822896E-2</v>
      </c>
      <c r="F18" s="14">
        <v>6.2919566898685234E-2</v>
      </c>
      <c r="G18" s="14">
        <v>0.39382395591647334</v>
      </c>
      <c r="H18" s="14">
        <v>3.5044470224284612E-4</v>
      </c>
      <c r="I18" s="14">
        <v>0.20783449342614077</v>
      </c>
    </row>
    <row r="19" spans="2:9" ht="15.75" thickBot="1" x14ac:dyDescent="0.3">
      <c r="B19" s="13"/>
      <c r="C19" s="13" t="s">
        <v>28</v>
      </c>
      <c r="D19" s="14">
        <v>0.91450777202072542</v>
      </c>
      <c r="E19" s="14">
        <v>1.8134715025906734E-2</v>
      </c>
      <c r="F19" s="14">
        <v>0</v>
      </c>
      <c r="G19" s="14">
        <v>2.8497409326424871E-2</v>
      </c>
      <c r="H19" s="14">
        <v>1.0362694300518135E-2</v>
      </c>
      <c r="I19" s="14">
        <v>1.5544041450777202E-2</v>
      </c>
    </row>
    <row r="20" spans="2:9" ht="15.75" thickBot="1" x14ac:dyDescent="0.3">
      <c r="B20" s="13"/>
      <c r="C20" s="13" t="s">
        <v>46</v>
      </c>
      <c r="D20" s="14">
        <v>0.13925559855728781</v>
      </c>
      <c r="E20" s="14">
        <v>8.8097624499769555E-3</v>
      </c>
      <c r="F20" s="14">
        <v>0.15412292317484472</v>
      </c>
      <c r="G20" s="14">
        <v>0.61685163914637098</v>
      </c>
      <c r="H20" s="14">
        <v>1.198738724238589E-2</v>
      </c>
      <c r="I20" s="14">
        <v>6.8972689429133718E-2</v>
      </c>
    </row>
    <row r="21" spans="2:9" ht="15.75" thickBot="1" x14ac:dyDescent="0.3">
      <c r="B21" s="13"/>
      <c r="C21" s="13"/>
      <c r="D21" s="1"/>
      <c r="E21" s="1"/>
      <c r="F21" s="1"/>
      <c r="G21" s="1"/>
      <c r="H21" s="1"/>
      <c r="I21" s="1"/>
    </row>
    <row r="22" spans="2:9" s="4" customFormat="1" ht="15.75" thickBot="1" x14ac:dyDescent="0.3">
      <c r="B22" s="13" t="s">
        <v>5</v>
      </c>
      <c r="C22" s="13" t="s">
        <v>5</v>
      </c>
      <c r="D22" s="144">
        <v>0.33801599999999998</v>
      </c>
      <c r="E22" s="144">
        <v>4.5906225380710659E-2</v>
      </c>
      <c r="F22" s="144">
        <v>0.12146139289340101</v>
      </c>
      <c r="G22" s="144">
        <v>0.34779338071065991</v>
      </c>
      <c r="H22" s="144">
        <v>8.6779727918781732E-2</v>
      </c>
      <c r="I22" s="144">
        <v>6.0043289340101523E-2</v>
      </c>
    </row>
    <row r="23" spans="2:9" ht="9" customHeight="1" x14ac:dyDescent="0.25"/>
    <row r="24" spans="2:9" ht="20.25" customHeight="1" x14ac:dyDescent="0.25">
      <c r="B24" s="195" t="s">
        <v>194</v>
      </c>
      <c r="C24" s="195"/>
      <c r="D24" s="195"/>
      <c r="E24" s="195"/>
      <c r="F24" s="195"/>
      <c r="G24" s="195"/>
      <c r="H24" s="195"/>
      <c r="I24" s="195"/>
    </row>
    <row r="25" spans="2:9" x14ac:dyDescent="0.25">
      <c r="B25" s="176" t="s">
        <v>152</v>
      </c>
      <c r="C25" s="1"/>
      <c r="D25" s="1"/>
      <c r="E25" s="1"/>
      <c r="F25" s="1"/>
      <c r="G25" s="1"/>
      <c r="H25" s="1"/>
      <c r="I25" s="1"/>
    </row>
    <row r="26" spans="2:9" ht="6.75" customHeight="1" x14ac:dyDescent="0.25"/>
    <row r="27" spans="2:9" x14ac:dyDescent="0.25">
      <c r="B27" s="4" t="s">
        <v>156</v>
      </c>
    </row>
  </sheetData>
  <mergeCells count="1">
    <mergeCell ref="B24:I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A25" sqref="A25"/>
    </sheetView>
  </sheetViews>
  <sheetFormatPr baseColWidth="10" defaultRowHeight="15" x14ac:dyDescent="0.25"/>
  <cols>
    <col min="2" max="2" width="47.28515625" bestFit="1" customWidth="1"/>
    <col min="8" max="8" width="12.85546875" bestFit="1" customWidth="1"/>
    <col min="11" max="11" width="37.5703125" customWidth="1"/>
  </cols>
  <sheetData>
    <row r="1" spans="1:8" s="133" customFormat="1" ht="18.75" x14ac:dyDescent="0.3">
      <c r="A1" s="133" t="s">
        <v>175</v>
      </c>
    </row>
    <row r="2" spans="1:8" ht="15.75" thickBot="1" x14ac:dyDescent="0.3"/>
    <row r="3" spans="1:8" ht="15.75" thickBot="1" x14ac:dyDescent="0.3">
      <c r="A3" s="1"/>
      <c r="B3" s="1"/>
      <c r="C3" s="12" t="s">
        <v>2</v>
      </c>
      <c r="D3" s="12" t="s">
        <v>3</v>
      </c>
      <c r="E3" s="12" t="s">
        <v>135</v>
      </c>
      <c r="F3" s="12" t="s">
        <v>136</v>
      </c>
      <c r="G3" s="12" t="s">
        <v>4</v>
      </c>
      <c r="H3" s="12" t="s">
        <v>48</v>
      </c>
    </row>
    <row r="4" spans="1:8" ht="15.75" thickBot="1" x14ac:dyDescent="0.3">
      <c r="A4" s="13" t="s">
        <v>33</v>
      </c>
      <c r="B4" s="13" t="s">
        <v>34</v>
      </c>
      <c r="C4" s="14">
        <v>0.31757008177323182</v>
      </c>
      <c r="D4" s="14">
        <v>0.16925481277293714</v>
      </c>
      <c r="E4" s="14">
        <v>7.5638602204632532E-2</v>
      </c>
      <c r="F4" s="14">
        <v>0.24821435481902426</v>
      </c>
      <c r="G4" s="14">
        <v>9.4981379993986828E-2</v>
      </c>
      <c r="H4" s="14">
        <v>9.4340768436187411E-2</v>
      </c>
    </row>
    <row r="5" spans="1:8" ht="15.75" thickBot="1" x14ac:dyDescent="0.3">
      <c r="A5" s="13"/>
      <c r="B5" s="13" t="s">
        <v>35</v>
      </c>
      <c r="C5" s="14">
        <v>0.48634182840701845</v>
      </c>
      <c r="D5" s="14">
        <v>0.19395582365241512</v>
      </c>
      <c r="E5" s="14">
        <v>0.17521313103994057</v>
      </c>
      <c r="F5" s="14">
        <v>9.2566380808156282E-2</v>
      </c>
      <c r="G5" s="14">
        <v>4.8451070627643419E-3</v>
      </c>
      <c r="H5" s="14">
        <v>4.7077729029705223E-2</v>
      </c>
    </row>
    <row r="6" spans="1:8" ht="15.75" thickBot="1" x14ac:dyDescent="0.3">
      <c r="A6" s="13"/>
      <c r="B6" s="13" t="s">
        <v>36</v>
      </c>
      <c r="C6" s="14">
        <v>0.69841194894313552</v>
      </c>
      <c r="D6" s="14">
        <v>4.4018445944882509E-2</v>
      </c>
      <c r="E6" s="14">
        <v>0.11312463603884351</v>
      </c>
      <c r="F6" s="14">
        <v>8.9765018807938676E-2</v>
      </c>
      <c r="G6" s="14">
        <v>1.7721957284731731E-3</v>
      </c>
      <c r="H6" s="14">
        <v>5.290775453672663E-2</v>
      </c>
    </row>
    <row r="7" spans="1:8" ht="15.75" thickBot="1" x14ac:dyDescent="0.3">
      <c r="A7" s="13"/>
      <c r="B7" s="13" t="s">
        <v>37</v>
      </c>
      <c r="C7" s="14">
        <v>0.41302538670028538</v>
      </c>
      <c r="D7" s="14">
        <v>0.16372011221458241</v>
      </c>
      <c r="E7" s="14">
        <v>0.1117796474176838</v>
      </c>
      <c r="F7" s="14">
        <v>0.18095907573941492</v>
      </c>
      <c r="G7" s="14">
        <v>5.5877270983153225E-2</v>
      </c>
      <c r="H7" s="14">
        <v>7.4638506944880306E-2</v>
      </c>
    </row>
    <row r="8" spans="1:8" ht="15.75" thickBot="1" x14ac:dyDescent="0.3">
      <c r="A8" s="13"/>
      <c r="B8" s="13"/>
      <c r="C8" s="14"/>
      <c r="D8" s="14"/>
      <c r="E8" s="14"/>
      <c r="F8" s="14"/>
      <c r="G8" s="14"/>
      <c r="H8" s="14"/>
    </row>
    <row r="9" spans="1:8" ht="15.75" thickBot="1" x14ac:dyDescent="0.3">
      <c r="A9" s="13" t="s">
        <v>26</v>
      </c>
      <c r="B9" s="13" t="s">
        <v>38</v>
      </c>
      <c r="C9" s="14">
        <v>6.1887239722777487E-2</v>
      </c>
      <c r="D9" s="14">
        <v>3.628207791118894E-2</v>
      </c>
      <c r="E9" s="14">
        <v>0.84398897055320643</v>
      </c>
      <c r="F9" s="14">
        <v>1.1185703641737347E-3</v>
      </c>
      <c r="G9" s="14">
        <v>3.087025536561244E-3</v>
      </c>
      <c r="H9" s="14">
        <v>5.3636115912092185E-2</v>
      </c>
    </row>
    <row r="10" spans="1:8" ht="15.75" thickBot="1" x14ac:dyDescent="0.3">
      <c r="A10" s="13"/>
      <c r="B10" s="13" t="s">
        <v>39</v>
      </c>
      <c r="C10" s="14">
        <v>6.0593681917211331E-2</v>
      </c>
      <c r="D10" s="14">
        <v>2.7995642701525054E-2</v>
      </c>
      <c r="E10" s="14">
        <v>0.84768518518518521</v>
      </c>
      <c r="F10" s="14">
        <v>2.9956427015250545E-4</v>
      </c>
      <c r="G10" s="14">
        <v>6.8082788671023969E-3</v>
      </c>
      <c r="H10" s="14">
        <v>5.6617647058823529E-2</v>
      </c>
    </row>
    <row r="11" spans="1:8" ht="15.75" thickBot="1" x14ac:dyDescent="0.3">
      <c r="A11" s="13"/>
      <c r="B11" s="13" t="s">
        <v>40</v>
      </c>
      <c r="C11" s="14">
        <v>6.1802645428203531E-2</v>
      </c>
      <c r="D11" s="14">
        <v>3.5740173144291065E-2</v>
      </c>
      <c r="E11" s="14">
        <v>0.84423069045782972</v>
      </c>
      <c r="F11" s="14">
        <v>1.0650101425297019E-3</v>
      </c>
      <c r="G11" s="14">
        <v>3.3303828871748204E-3</v>
      </c>
      <c r="H11" s="14">
        <v>5.3831097939971186E-2</v>
      </c>
    </row>
    <row r="12" spans="1:8" ht="15.75" thickBot="1" x14ac:dyDescent="0.3">
      <c r="A12" s="13"/>
      <c r="B12" s="13"/>
      <c r="C12" s="14"/>
      <c r="D12" s="14"/>
      <c r="E12" s="14"/>
      <c r="F12" s="14"/>
      <c r="G12" s="14"/>
      <c r="H12" s="14"/>
    </row>
    <row r="13" spans="1:8" ht="15.75" thickBot="1" x14ac:dyDescent="0.3">
      <c r="A13" s="13" t="s">
        <v>1</v>
      </c>
      <c r="B13" s="13" t="s">
        <v>41</v>
      </c>
      <c r="C13" s="14">
        <v>0.14028907611853572</v>
      </c>
      <c r="D13" s="14">
        <v>1.8557524694944798E-2</v>
      </c>
      <c r="E13" s="14">
        <v>0.45507699012202207</v>
      </c>
      <c r="F13" s="14">
        <v>1.452643811737362E-2</v>
      </c>
      <c r="G13" s="14">
        <v>7.26321905868681E-4</v>
      </c>
      <c r="H13" s="14">
        <v>0.37082364904125509</v>
      </c>
    </row>
    <row r="14" spans="1:8" ht="15.75" thickBot="1" x14ac:dyDescent="0.3">
      <c r="A14" s="13"/>
      <c r="B14" s="13" t="s">
        <v>42</v>
      </c>
      <c r="C14" s="14">
        <v>9.6105565868354587E-2</v>
      </c>
      <c r="D14" s="14">
        <v>0.30255470010042301</v>
      </c>
      <c r="E14" s="14">
        <v>0.51432549222482582</v>
      </c>
      <c r="F14" s="14">
        <v>3.581753446334561E-2</v>
      </c>
      <c r="G14" s="14">
        <v>1.7916375034235112E-3</v>
      </c>
      <c r="H14" s="14">
        <v>4.9405069839627523E-2</v>
      </c>
    </row>
    <row r="15" spans="1:8" ht="15.75" thickBot="1" x14ac:dyDescent="0.3">
      <c r="A15" s="13"/>
      <c r="B15" s="13" t="s">
        <v>43</v>
      </c>
      <c r="C15" s="14">
        <v>0.11424828489674906</v>
      </c>
      <c r="D15" s="14">
        <v>0.11317957734339987</v>
      </c>
      <c r="E15" s="14">
        <v>0.71986072327369255</v>
      </c>
      <c r="F15" s="14">
        <v>1.7719860723273691E-2</v>
      </c>
      <c r="G15" s="14">
        <v>2.8269038507946357E-3</v>
      </c>
      <c r="H15" s="14">
        <v>3.2164649912090185E-2</v>
      </c>
    </row>
    <row r="16" spans="1:8" ht="15.75" thickBot="1" x14ac:dyDescent="0.3">
      <c r="A16" s="13"/>
      <c r="B16" s="13" t="s">
        <v>27</v>
      </c>
      <c r="C16" s="14">
        <v>0.12870224730416885</v>
      </c>
      <c r="D16" s="14">
        <v>0.19705340025378992</v>
      </c>
      <c r="E16" s="14">
        <v>0.62323001679115064</v>
      </c>
      <c r="F16" s="14">
        <v>1.417268334306866E-2</v>
      </c>
      <c r="G16" s="14">
        <v>1.3934640857978359E-3</v>
      </c>
      <c r="H16" s="14">
        <v>3.5448188222024057E-2</v>
      </c>
    </row>
    <row r="17" spans="1:8" ht="15.75" thickBot="1" x14ac:dyDescent="0.3">
      <c r="A17" s="13"/>
      <c r="B17" s="13" t="s">
        <v>44</v>
      </c>
      <c r="C17" s="14">
        <v>0.17423850530992302</v>
      </c>
      <c r="D17" s="14">
        <v>0.22137358123117185</v>
      </c>
      <c r="E17" s="14">
        <v>0.46660377932629399</v>
      </c>
      <c r="F17" s="14">
        <v>3.7260749170799988E-2</v>
      </c>
      <c r="G17" s="14">
        <v>2.9501262818367159E-2</v>
      </c>
      <c r="H17" s="14">
        <v>7.1022122143444E-2</v>
      </c>
    </row>
    <row r="18" spans="1:8" ht="15.75" thickBot="1" x14ac:dyDescent="0.3">
      <c r="A18" s="13"/>
      <c r="B18" s="13" t="s">
        <v>45</v>
      </c>
      <c r="C18" s="14">
        <v>0.27326675350991458</v>
      </c>
      <c r="D18" s="14">
        <v>0.11471822771661856</v>
      </c>
      <c r="E18" s="14">
        <v>0.37989663950686658</v>
      </c>
      <c r="F18" s="14">
        <v>1.2941346751466545E-3</v>
      </c>
      <c r="G18" s="14">
        <v>3.8866610473976826E-2</v>
      </c>
      <c r="H18" s="14">
        <v>0.19195763411747677</v>
      </c>
    </row>
    <row r="19" spans="1:8" ht="15.75" thickBot="1" x14ac:dyDescent="0.3">
      <c r="A19" s="13"/>
      <c r="B19" s="13" t="s">
        <v>28</v>
      </c>
      <c r="C19" s="14">
        <v>0.77364341085271315</v>
      </c>
      <c r="D19" s="14">
        <v>3.255813953488372E-2</v>
      </c>
      <c r="E19" s="14">
        <v>8.8372093023255813E-2</v>
      </c>
      <c r="F19" s="14">
        <v>2.1705426356589147E-2</v>
      </c>
      <c r="G19" s="14">
        <v>3.1007751937984496E-2</v>
      </c>
      <c r="H19" s="14">
        <v>5.2713178294573643E-2</v>
      </c>
    </row>
    <row r="20" spans="1:8" ht="15.75" thickBot="1" x14ac:dyDescent="0.3">
      <c r="A20" s="13"/>
      <c r="B20" s="13" t="s">
        <v>46</v>
      </c>
      <c r="C20" s="14">
        <v>0.13986978928429847</v>
      </c>
      <c r="D20" s="14">
        <v>0.20868782971975727</v>
      </c>
      <c r="E20" s="14">
        <v>0.55683186960631847</v>
      </c>
      <c r="F20" s="14">
        <v>1.9711714390266217E-2</v>
      </c>
      <c r="G20" s="14">
        <v>7.4882596895678956E-3</v>
      </c>
      <c r="H20" s="14">
        <v>6.7410537309791727E-2</v>
      </c>
    </row>
    <row r="21" spans="1:8" ht="15.75" thickBot="1" x14ac:dyDescent="0.3">
      <c r="A21" s="13"/>
      <c r="B21" s="13"/>
      <c r="C21" s="1"/>
      <c r="D21" s="1"/>
      <c r="E21" s="1"/>
      <c r="F21" s="1"/>
      <c r="G21" s="1"/>
      <c r="H21" s="1"/>
    </row>
    <row r="22" spans="1:8" ht="15.75" thickBot="1" x14ac:dyDescent="0.3">
      <c r="A22" s="13" t="s">
        <v>5</v>
      </c>
      <c r="B22" s="13" t="s">
        <v>5</v>
      </c>
      <c r="C22" s="14">
        <v>0.30688086275129212</v>
      </c>
      <c r="D22" s="14">
        <v>0.15830766665789173</v>
      </c>
      <c r="E22" s="14">
        <v>0.30445437474223636</v>
      </c>
      <c r="F22" s="14">
        <v>0.12168022393625889</v>
      </c>
      <c r="G22" s="14">
        <v>3.8265283737418943E-2</v>
      </c>
      <c r="H22" s="14">
        <v>7.0411588174901937E-2</v>
      </c>
    </row>
    <row r="23" spans="1:8" ht="15" customHeight="1" x14ac:dyDescent="0.25"/>
    <row r="24" spans="1:8" ht="33.75" customHeight="1" x14ac:dyDescent="0.25">
      <c r="A24" s="195" t="s">
        <v>194</v>
      </c>
      <c r="B24" s="195"/>
      <c r="C24" s="195"/>
      <c r="D24" s="195"/>
      <c r="E24" s="195"/>
      <c r="F24" s="195"/>
      <c r="G24" s="195"/>
      <c r="H24" s="195"/>
    </row>
    <row r="25" spans="1:8" x14ac:dyDescent="0.25">
      <c r="A25" s="176" t="s">
        <v>152</v>
      </c>
      <c r="B25" s="1"/>
      <c r="C25" s="1"/>
      <c r="D25" s="1"/>
      <c r="E25" s="1"/>
      <c r="F25" s="1"/>
      <c r="G25" s="1"/>
      <c r="H25" s="1"/>
    </row>
    <row r="27" spans="1:8" x14ac:dyDescent="0.25">
      <c r="A27" s="4" t="s">
        <v>159</v>
      </c>
    </row>
    <row r="28" spans="1:8" ht="30.6" customHeight="1" x14ac:dyDescent="0.25"/>
  </sheetData>
  <mergeCells count="1">
    <mergeCell ref="A24:H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opLeftCell="A13" workbookViewId="0">
      <selection activeCell="A37" sqref="A37"/>
    </sheetView>
  </sheetViews>
  <sheetFormatPr baseColWidth="10" defaultRowHeight="15" x14ac:dyDescent="0.25"/>
  <cols>
    <col min="1" max="1" width="14.140625" bestFit="1" customWidth="1"/>
    <col min="2" max="2" width="19.5703125" customWidth="1"/>
    <col min="3" max="3" width="11.42578125" style="1"/>
  </cols>
  <sheetData>
    <row r="1" spans="1:12" s="133" customFormat="1" ht="18.75" x14ac:dyDescent="0.3">
      <c r="A1" s="133" t="s">
        <v>181</v>
      </c>
      <c r="J1" s="146"/>
    </row>
    <row r="2" spans="1:12" x14ac:dyDescent="0.25">
      <c r="A2" s="56"/>
      <c r="B2" s="56"/>
      <c r="C2" s="56"/>
      <c r="D2" s="56"/>
      <c r="E2" s="56"/>
      <c r="F2" s="56"/>
      <c r="G2" s="56"/>
      <c r="H2" s="56"/>
      <c r="I2" s="56"/>
      <c r="J2" s="5"/>
    </row>
    <row r="3" spans="1:12" ht="15" customHeight="1" x14ac:dyDescent="0.25">
      <c r="A3" s="218"/>
      <c r="B3" s="220" t="s">
        <v>17</v>
      </c>
      <c r="C3" s="216" t="s">
        <v>148</v>
      </c>
      <c r="D3" s="216" t="s">
        <v>16</v>
      </c>
      <c r="E3" s="222" t="s">
        <v>22</v>
      </c>
      <c r="F3" s="198"/>
      <c r="G3" s="198"/>
      <c r="H3" s="198"/>
      <c r="I3" s="198"/>
      <c r="J3" s="5"/>
    </row>
    <row r="4" spans="1:12" ht="33.75" customHeight="1" x14ac:dyDescent="0.25">
      <c r="A4" s="219"/>
      <c r="B4" s="221"/>
      <c r="C4" s="217"/>
      <c r="D4" s="217"/>
      <c r="E4" s="53">
        <v>1</v>
      </c>
      <c r="F4" s="34">
        <v>2</v>
      </c>
      <c r="G4" s="34">
        <v>3</v>
      </c>
      <c r="H4" s="34">
        <v>4</v>
      </c>
      <c r="I4" s="34" t="s">
        <v>25</v>
      </c>
      <c r="J4" s="5"/>
    </row>
    <row r="5" spans="1:12" x14ac:dyDescent="0.25">
      <c r="A5" s="223" t="s">
        <v>178</v>
      </c>
      <c r="B5" s="38" t="s">
        <v>2</v>
      </c>
      <c r="C5" s="147">
        <v>0.54661360406091375</v>
      </c>
      <c r="D5" s="54">
        <v>0.89422634881069751</v>
      </c>
      <c r="E5" s="49">
        <v>0.26395430731421743</v>
      </c>
      <c r="F5" s="39">
        <v>0.35358638253360236</v>
      </c>
      <c r="G5" s="39">
        <v>0.27345479615701213</v>
      </c>
      <c r="H5" s="39">
        <v>9.5040548692605545E-2</v>
      </c>
      <c r="I5" s="39">
        <v>1.3963965302562487E-2</v>
      </c>
      <c r="J5" s="5"/>
    </row>
    <row r="6" spans="1:12" x14ac:dyDescent="0.25">
      <c r="A6" s="214"/>
      <c r="B6" s="38" t="s">
        <v>3</v>
      </c>
      <c r="C6" s="148">
        <v>9.9411167512690357E-2</v>
      </c>
      <c r="D6" s="55">
        <v>0.16263057614273224</v>
      </c>
      <c r="E6" s="50">
        <v>0.15436274509803921</v>
      </c>
      <c r="F6" s="40">
        <v>0.37844771241830066</v>
      </c>
      <c r="G6" s="40">
        <v>0.26826797385620915</v>
      </c>
      <c r="H6" s="40">
        <v>0.14916666666666667</v>
      </c>
      <c r="I6" s="40">
        <v>4.975490196078431E-2</v>
      </c>
      <c r="J6" s="5"/>
    </row>
    <row r="7" spans="1:12" x14ac:dyDescent="0.25">
      <c r="A7" s="214"/>
      <c r="B7" s="38" t="s">
        <v>135</v>
      </c>
      <c r="C7" s="148">
        <v>0.22722274111675128</v>
      </c>
      <c r="D7" s="55">
        <v>0.37172247570506467</v>
      </c>
      <c r="E7" s="50">
        <v>1.7421577878813873E-2</v>
      </c>
      <c r="F7" s="40">
        <v>0.29915501415458523</v>
      </c>
      <c r="G7" s="40">
        <v>0.44946527122472907</v>
      </c>
      <c r="H7" s="40">
        <v>0.20122387120757199</v>
      </c>
      <c r="I7" s="40">
        <v>3.2734265534299846E-2</v>
      </c>
      <c r="J7" s="5"/>
      <c r="L7" s="1"/>
    </row>
    <row r="8" spans="1:12" x14ac:dyDescent="0.25">
      <c r="A8" s="214"/>
      <c r="B8" s="38" t="s">
        <v>136</v>
      </c>
      <c r="C8" s="148">
        <v>0.1581725888324873</v>
      </c>
      <c r="D8" s="55">
        <v>0.25876065934474757</v>
      </c>
      <c r="E8" s="50">
        <v>4.9304236200256736E-2</v>
      </c>
      <c r="F8" s="40">
        <v>0.28988960205391529</v>
      </c>
      <c r="G8" s="40">
        <v>0.46227471116816432</v>
      </c>
      <c r="H8" s="40">
        <v>0.16317329910141207</v>
      </c>
      <c r="I8" s="40">
        <v>3.5358151476251605E-2</v>
      </c>
      <c r="J8" s="5"/>
    </row>
    <row r="9" spans="1:12" x14ac:dyDescent="0.25">
      <c r="A9" s="214"/>
      <c r="B9" s="38" t="s">
        <v>4</v>
      </c>
      <c r="C9" s="148">
        <v>0.14573319796954315</v>
      </c>
      <c r="D9" s="55">
        <v>0.23841057842806387</v>
      </c>
      <c r="E9" s="50">
        <v>1.6195369885306017E-2</v>
      </c>
      <c r="F9" s="40">
        <v>0.35468194433607902</v>
      </c>
      <c r="G9" s="40">
        <v>0.37110023741319931</v>
      </c>
      <c r="H9" s="40">
        <v>0.2152992186542127</v>
      </c>
      <c r="I9" s="40">
        <v>4.2723229711203008E-2</v>
      </c>
      <c r="J9" s="5"/>
    </row>
    <row r="10" spans="1:12" ht="15.75" thickBot="1" x14ac:dyDescent="0.3">
      <c r="A10" s="214"/>
      <c r="B10" s="72" t="s">
        <v>89</v>
      </c>
      <c r="C10" s="149">
        <v>0.15341969543147208</v>
      </c>
      <c r="D10" s="68">
        <v>0.25098521709321764</v>
      </c>
      <c r="E10" s="69">
        <v>3.3012525278192463E-2</v>
      </c>
      <c r="F10" s="70">
        <v>0.21569312539042235</v>
      </c>
      <c r="G10" s="70">
        <v>0.4220267022414213</v>
      </c>
      <c r="H10" s="70">
        <v>0.28264989571091276</v>
      </c>
      <c r="I10" s="70">
        <v>4.661775137905113E-2</v>
      </c>
      <c r="J10" s="5"/>
    </row>
    <row r="11" spans="1:12" ht="15.75" thickBot="1" x14ac:dyDescent="0.3">
      <c r="A11" s="215"/>
      <c r="B11" s="71" t="s">
        <v>145</v>
      </c>
      <c r="C11" s="150">
        <v>0.611269847715736</v>
      </c>
      <c r="D11" s="65">
        <v>1</v>
      </c>
      <c r="E11" s="66">
        <v>0.29251979070614093</v>
      </c>
      <c r="F11" s="67">
        <v>0.35132190490363074</v>
      </c>
      <c r="G11" s="67">
        <v>0.25641686574739647</v>
      </c>
      <c r="H11" s="67">
        <v>8.7134911629414877E-2</v>
      </c>
      <c r="I11" s="67">
        <v>1.2606527013417022E-2</v>
      </c>
      <c r="J11" s="42"/>
    </row>
    <row r="12" spans="1:12" thickBot="1" x14ac:dyDescent="0.35">
      <c r="A12" s="57"/>
      <c r="B12" s="46"/>
      <c r="C12" s="151"/>
      <c r="D12" s="86"/>
      <c r="E12" s="87"/>
      <c r="F12" s="88"/>
      <c r="G12" s="88"/>
      <c r="H12" s="88"/>
      <c r="I12" s="88"/>
      <c r="J12" s="5"/>
    </row>
    <row r="13" spans="1:12" ht="15.75" thickBot="1" x14ac:dyDescent="0.3">
      <c r="A13" s="213" t="s">
        <v>15</v>
      </c>
      <c r="B13" s="36" t="s">
        <v>2</v>
      </c>
      <c r="C13" s="152">
        <v>2.3580913705583757E-2</v>
      </c>
      <c r="D13" s="63">
        <v>0.14145676004872107</v>
      </c>
      <c r="E13" s="51">
        <v>0.14803334022180892</v>
      </c>
      <c r="F13" s="22">
        <v>0.52462630019976575</v>
      </c>
      <c r="G13" s="22">
        <v>0.27416132809809191</v>
      </c>
      <c r="H13" s="22">
        <v>4.8977061376317424E-2</v>
      </c>
      <c r="I13" s="22">
        <v>4.2019701040159809E-3</v>
      </c>
      <c r="J13" s="5"/>
    </row>
    <row r="14" spans="1:12" x14ac:dyDescent="0.25">
      <c r="A14" s="214"/>
      <c r="B14" s="37" t="s">
        <v>3</v>
      </c>
      <c r="C14" s="152">
        <v>1.8680203045685279E-3</v>
      </c>
      <c r="D14" s="61">
        <v>1.1205846528623629E-2</v>
      </c>
      <c r="E14" s="52">
        <v>0.06</v>
      </c>
      <c r="F14" s="23">
        <v>0.30608695652173912</v>
      </c>
      <c r="G14" s="23">
        <v>0.40434782608695652</v>
      </c>
      <c r="H14" s="23">
        <v>0.18347826086956523</v>
      </c>
      <c r="I14" s="23">
        <v>4.6086956521739129E-2</v>
      </c>
      <c r="J14" s="5"/>
    </row>
    <row r="15" spans="1:12" x14ac:dyDescent="0.25">
      <c r="A15" s="214"/>
      <c r="B15" s="38" t="s">
        <v>135</v>
      </c>
      <c r="C15" s="152">
        <v>1.7824162436548222E-2</v>
      </c>
      <c r="D15" s="61">
        <v>0.10692326431181486</v>
      </c>
      <c r="E15" s="52">
        <v>4.5657523011027067E-2</v>
      </c>
      <c r="F15" s="23">
        <v>0.59728424314225825</v>
      </c>
      <c r="G15" s="23">
        <v>0.29198942859746652</v>
      </c>
      <c r="H15" s="23">
        <v>6.0147635104347036E-2</v>
      </c>
      <c r="I15" s="23">
        <v>4.9211701449011205E-3</v>
      </c>
      <c r="J15" s="5"/>
    </row>
    <row r="16" spans="1:12" x14ac:dyDescent="0.25">
      <c r="A16" s="214"/>
      <c r="B16" s="38" t="s">
        <v>136</v>
      </c>
      <c r="C16" s="152">
        <v>0.15555736040609136</v>
      </c>
      <c r="D16" s="61">
        <v>0.93315468940316681</v>
      </c>
      <c r="E16" s="52">
        <v>0.72780243303921055</v>
      </c>
      <c r="F16" s="23">
        <v>0.21055709288362137</v>
      </c>
      <c r="G16" s="23">
        <v>5.2879444473450637E-2</v>
      </c>
      <c r="H16" s="23">
        <v>8.1240536730538306E-3</v>
      </c>
      <c r="I16" s="23">
        <v>6.369759306636036E-4</v>
      </c>
      <c r="J16" s="5"/>
    </row>
    <row r="17" spans="1:10" x14ac:dyDescent="0.25">
      <c r="A17" s="214"/>
      <c r="B17" s="38" t="s">
        <v>4</v>
      </c>
      <c r="C17" s="152">
        <v>6.7573604060913706E-4</v>
      </c>
      <c r="D17" s="61">
        <v>4.0535931790499392E-3</v>
      </c>
      <c r="E17" s="52">
        <v>2.403846153846154E-2</v>
      </c>
      <c r="F17" s="23">
        <v>0.40625</v>
      </c>
      <c r="G17" s="23">
        <v>0.33653846153846156</v>
      </c>
      <c r="H17" s="23">
        <v>0.19711538461538461</v>
      </c>
      <c r="I17" s="23">
        <v>3.6057692307692304E-2</v>
      </c>
      <c r="J17" s="5"/>
    </row>
    <row r="18" spans="1:10" ht="15.75" thickBot="1" x14ac:dyDescent="0.3">
      <c r="A18" s="214"/>
      <c r="B18" s="76" t="s">
        <v>89</v>
      </c>
      <c r="C18" s="153">
        <v>2.2461725888324874E-2</v>
      </c>
      <c r="D18" s="77">
        <v>0.1347429963459196</v>
      </c>
      <c r="E18" s="78">
        <v>0.22251952560023142</v>
      </c>
      <c r="F18" s="25">
        <v>0.53391669077234594</v>
      </c>
      <c r="G18" s="25">
        <v>0.19041076077523864</v>
      </c>
      <c r="H18" s="25">
        <v>4.8741683540642178E-2</v>
      </c>
      <c r="I18" s="25">
        <v>4.4113393115417995E-3</v>
      </c>
      <c r="J18" s="5"/>
    </row>
    <row r="19" spans="1:10" ht="15.75" thickBot="1" x14ac:dyDescent="0.3">
      <c r="A19" s="215"/>
      <c r="B19" s="73" t="s">
        <v>146</v>
      </c>
      <c r="C19" s="154">
        <v>0.16670050761421321</v>
      </c>
      <c r="D19" s="74">
        <v>1</v>
      </c>
      <c r="E19" s="75">
        <v>0.73572716199756394</v>
      </c>
      <c r="F19" s="48">
        <v>0.20578806333739341</v>
      </c>
      <c r="G19" s="43">
        <v>5.0299634591961025E-2</v>
      </c>
      <c r="H19" s="43">
        <v>7.59074299634592E-3</v>
      </c>
      <c r="I19" s="43">
        <v>5.9439707673568821E-4</v>
      </c>
      <c r="J19" s="5"/>
    </row>
    <row r="20" spans="1:10" thickBot="1" x14ac:dyDescent="0.35">
      <c r="A20" s="57"/>
      <c r="B20" s="46"/>
      <c r="C20" s="155"/>
      <c r="D20" s="89"/>
      <c r="E20" s="90"/>
      <c r="F20" s="88"/>
      <c r="G20" s="88"/>
      <c r="H20" s="88"/>
      <c r="I20" s="88"/>
      <c r="J20" s="5"/>
    </row>
    <row r="21" spans="1:10" x14ac:dyDescent="0.25">
      <c r="A21" s="213" t="s">
        <v>1</v>
      </c>
      <c r="B21" s="38" t="s">
        <v>2</v>
      </c>
      <c r="C21" s="152">
        <v>9.9771776649746194E-2</v>
      </c>
      <c r="D21" s="64">
        <v>0.44936241193383425</v>
      </c>
      <c r="E21" s="51">
        <v>9.8808244602911002E-2</v>
      </c>
      <c r="F21" s="22">
        <v>0.27713197225749731</v>
      </c>
      <c r="G21" s="22">
        <v>0.45911888248510307</v>
      </c>
      <c r="H21" s="22">
        <v>0.14273387385627301</v>
      </c>
      <c r="I21" s="22">
        <v>2.2207026798215623E-2</v>
      </c>
      <c r="J21" s="5"/>
    </row>
    <row r="22" spans="1:10" x14ac:dyDescent="0.25">
      <c r="A22" s="214"/>
      <c r="B22" s="38" t="s">
        <v>3</v>
      </c>
      <c r="C22" s="152">
        <v>7.0546192893401012E-3</v>
      </c>
      <c r="D22" s="64">
        <v>3.1773321530211361E-2</v>
      </c>
      <c r="E22" s="52">
        <v>4.9274694911351599E-2</v>
      </c>
      <c r="F22" s="23">
        <v>0.22196638268478011</v>
      </c>
      <c r="G22" s="23">
        <v>0.31222657149435873</v>
      </c>
      <c r="H22" s="23">
        <v>0.28920101312456825</v>
      </c>
      <c r="I22" s="23">
        <v>0.1273313377849413</v>
      </c>
      <c r="J22" s="5"/>
    </row>
    <row r="23" spans="1:10" x14ac:dyDescent="0.25">
      <c r="A23" s="214"/>
      <c r="B23" s="38" t="s">
        <v>135</v>
      </c>
      <c r="C23" s="152">
        <v>0.12491695431472082</v>
      </c>
      <c r="D23" s="64">
        <v>0.56261385501181527</v>
      </c>
      <c r="E23" s="52">
        <v>2.8724870614548387E-2</v>
      </c>
      <c r="F23" s="23">
        <v>0.42757015422225692</v>
      </c>
      <c r="G23" s="23">
        <v>0.4064133572598892</v>
      </c>
      <c r="H23" s="23">
        <v>0.1196457829445268</v>
      </c>
      <c r="I23" s="23">
        <v>1.7645834958778705E-2</v>
      </c>
      <c r="J23" s="5"/>
    </row>
    <row r="24" spans="1:10" x14ac:dyDescent="0.25">
      <c r="A24" s="214"/>
      <c r="B24" s="38" t="s">
        <v>136</v>
      </c>
      <c r="C24" s="152">
        <v>0.18547817258883248</v>
      </c>
      <c r="D24" s="64">
        <v>0.83537571239400965</v>
      </c>
      <c r="E24" s="52">
        <v>0.22335683320926566</v>
      </c>
      <c r="F24" s="23">
        <v>0.38565485834391555</v>
      </c>
      <c r="G24" s="23">
        <v>0.29741209440819721</v>
      </c>
      <c r="H24" s="23">
        <v>8.1648202478434115E-2</v>
      </c>
      <c r="I24" s="23">
        <v>1.1928011560187414E-2</v>
      </c>
      <c r="J24" s="5"/>
    </row>
    <row r="25" spans="1:10" x14ac:dyDescent="0.25">
      <c r="A25" s="214"/>
      <c r="B25" s="38" t="s">
        <v>4</v>
      </c>
      <c r="C25" s="152">
        <v>1.6074720812182742E-2</v>
      </c>
      <c r="D25" s="62">
        <v>7.2398984541324346E-2</v>
      </c>
      <c r="E25" s="52">
        <v>9.7008892481810841E-3</v>
      </c>
      <c r="F25" s="23">
        <v>0.13672190784155214</v>
      </c>
      <c r="G25" s="23">
        <v>0.40026273241713822</v>
      </c>
      <c r="H25" s="23">
        <v>0.35468876313662084</v>
      </c>
      <c r="I25" s="23">
        <v>9.8625707356507678E-2</v>
      </c>
      <c r="J25" s="5"/>
    </row>
    <row r="26" spans="1:10" ht="15.75" thickBot="1" x14ac:dyDescent="0.3">
      <c r="A26" s="214"/>
      <c r="B26" s="76" t="s">
        <v>89</v>
      </c>
      <c r="C26" s="153">
        <v>4.8519796954314721E-2</v>
      </c>
      <c r="D26" s="79">
        <v>0.21852846283845573</v>
      </c>
      <c r="E26" s="78">
        <v>9.6986943421493138E-2</v>
      </c>
      <c r="F26" s="25">
        <v>0.26039504519584866</v>
      </c>
      <c r="G26" s="25">
        <v>0.36484767325075329</v>
      </c>
      <c r="H26" s="25">
        <v>0.23404753933712755</v>
      </c>
      <c r="I26" s="25">
        <v>4.3722798794777369E-2</v>
      </c>
      <c r="J26" s="5"/>
    </row>
    <row r="27" spans="1:10" ht="15.75" thickBot="1" x14ac:dyDescent="0.3">
      <c r="A27" s="215"/>
      <c r="B27" s="71" t="s">
        <v>147</v>
      </c>
      <c r="C27" s="150">
        <v>0.22202964467005076</v>
      </c>
      <c r="D27" s="60">
        <v>1</v>
      </c>
      <c r="E27" s="84">
        <v>0.27061095788187611</v>
      </c>
      <c r="F27" s="48">
        <v>0.38055557587773525</v>
      </c>
      <c r="G27" s="43">
        <v>0.26734802870792396</v>
      </c>
      <c r="H27" s="43">
        <v>7.1418642592199696E-2</v>
      </c>
      <c r="I27" s="43">
        <v>9.7887875218565044E-3</v>
      </c>
      <c r="J27" s="5"/>
    </row>
    <row r="28" spans="1:10" ht="15.75" thickBot="1" x14ac:dyDescent="0.3">
      <c r="A28" s="58"/>
      <c r="B28" s="47"/>
      <c r="C28" s="156"/>
      <c r="D28" s="91"/>
      <c r="E28" s="92"/>
      <c r="F28" s="93"/>
      <c r="G28" s="93"/>
      <c r="H28" s="93"/>
      <c r="I28" s="93"/>
      <c r="J28" s="5"/>
    </row>
    <row r="29" spans="1:10" ht="15.75" thickBot="1" x14ac:dyDescent="0.3">
      <c r="A29" s="59"/>
      <c r="B29" s="45" t="s">
        <v>5</v>
      </c>
      <c r="C29" s="157">
        <v>1</v>
      </c>
      <c r="D29" s="80">
        <v>1</v>
      </c>
      <c r="E29" s="85">
        <v>0.36153827411167511</v>
      </c>
      <c r="F29" s="81">
        <v>0.33355208121827412</v>
      </c>
      <c r="G29" s="82">
        <v>0.2244840609137056</v>
      </c>
      <c r="H29" s="82">
        <v>7.0385380710659903E-2</v>
      </c>
      <c r="I29" s="83">
        <v>1.0040203045685279E-2</v>
      </c>
      <c r="J29" s="44"/>
    </row>
    <row r="30" spans="1:10" x14ac:dyDescent="0.25">
      <c r="A30" s="210" t="s">
        <v>191</v>
      </c>
      <c r="B30" s="211"/>
      <c r="C30" s="211"/>
      <c r="D30" s="211"/>
      <c r="E30" s="211"/>
      <c r="F30" s="211"/>
      <c r="G30" s="211"/>
      <c r="H30" s="211"/>
      <c r="I30" s="212"/>
      <c r="J30" s="5"/>
    </row>
    <row r="31" spans="1:10" ht="14.45" customHeight="1" x14ac:dyDescent="0.25">
      <c r="A31" s="210"/>
      <c r="B31" s="211"/>
      <c r="C31" s="211"/>
      <c r="D31" s="211"/>
      <c r="E31" s="211"/>
      <c r="F31" s="211"/>
      <c r="G31" s="211"/>
      <c r="H31" s="211"/>
      <c r="I31" s="212"/>
      <c r="J31" s="5"/>
    </row>
    <row r="32" spans="1:10" x14ac:dyDescent="0.25">
      <c r="A32" s="210"/>
      <c r="B32" s="211"/>
      <c r="C32" s="211"/>
      <c r="D32" s="211"/>
      <c r="E32" s="211"/>
      <c r="F32" s="211"/>
      <c r="G32" s="211"/>
      <c r="H32" s="211"/>
      <c r="I32" s="212"/>
      <c r="J32" s="5"/>
    </row>
    <row r="33" spans="1:18" x14ac:dyDescent="0.25">
      <c r="A33" s="210"/>
      <c r="B33" s="211"/>
      <c r="C33" s="211"/>
      <c r="D33" s="211"/>
      <c r="E33" s="211"/>
      <c r="F33" s="211"/>
      <c r="G33" s="211"/>
      <c r="H33" s="211"/>
      <c r="I33" s="212"/>
      <c r="J33" s="5"/>
      <c r="K33" s="196"/>
      <c r="L33" s="196"/>
      <c r="M33" s="196"/>
      <c r="N33" s="196"/>
      <c r="O33" s="196"/>
      <c r="P33" s="196"/>
      <c r="Q33" s="196"/>
      <c r="R33" s="196"/>
    </row>
    <row r="34" spans="1:18" x14ac:dyDescent="0.25">
      <c r="A34" s="210"/>
      <c r="B34" s="211"/>
      <c r="C34" s="211"/>
      <c r="D34" s="211"/>
      <c r="E34" s="211"/>
      <c r="F34" s="211"/>
      <c r="G34" s="211"/>
      <c r="H34" s="211"/>
      <c r="I34" s="212"/>
      <c r="J34" s="5"/>
      <c r="K34" s="196"/>
      <c r="L34" s="196"/>
      <c r="M34" s="196"/>
      <c r="N34" s="196"/>
      <c r="O34" s="196"/>
      <c r="P34" s="196"/>
      <c r="Q34" s="196"/>
      <c r="R34" s="196"/>
    </row>
    <row r="35" spans="1:18" x14ac:dyDescent="0.25">
      <c r="A35" s="158"/>
      <c r="B35" s="159"/>
      <c r="C35" s="159"/>
      <c r="D35" s="159"/>
      <c r="E35" s="159"/>
      <c r="F35" s="159"/>
      <c r="G35" s="159"/>
      <c r="H35" s="159"/>
      <c r="I35" s="160"/>
      <c r="J35" s="5"/>
      <c r="K35" s="196"/>
      <c r="L35" s="196"/>
      <c r="M35" s="196"/>
      <c r="N35" s="196"/>
      <c r="O35" s="196"/>
      <c r="P35" s="196"/>
      <c r="Q35" s="196"/>
      <c r="R35" s="196"/>
    </row>
    <row r="36" spans="1:18" ht="31.15" customHeight="1" x14ac:dyDescent="0.25">
      <c r="A36" s="195" t="s">
        <v>194</v>
      </c>
      <c r="B36" s="195"/>
      <c r="C36" s="195"/>
      <c r="D36" s="195"/>
      <c r="E36" s="195"/>
      <c r="F36" s="195"/>
      <c r="G36" s="195"/>
      <c r="H36" s="195"/>
      <c r="I36" s="160"/>
      <c r="J36" s="5"/>
      <c r="K36" s="196"/>
      <c r="L36" s="196"/>
      <c r="M36" s="196"/>
      <c r="N36" s="196"/>
      <c r="O36" s="196"/>
      <c r="P36" s="196"/>
      <c r="Q36" s="196"/>
      <c r="R36" s="196"/>
    </row>
    <row r="37" spans="1:18" ht="15" customHeight="1" x14ac:dyDescent="0.25">
      <c r="A37" s="176" t="s">
        <v>152</v>
      </c>
      <c r="B37" s="1"/>
      <c r="D37" s="1"/>
      <c r="E37" s="1"/>
      <c r="F37" s="1"/>
      <c r="G37" s="1"/>
      <c r="H37" s="1"/>
      <c r="I37" s="160"/>
      <c r="J37" s="5"/>
      <c r="K37" s="196"/>
      <c r="L37" s="196"/>
      <c r="M37" s="196"/>
      <c r="N37" s="196"/>
      <c r="O37" s="196"/>
      <c r="P37" s="196"/>
      <c r="Q37" s="196"/>
      <c r="R37" s="196"/>
    </row>
    <row r="38" spans="1:18" ht="15" customHeight="1" thickBot="1" x14ac:dyDescent="0.3">
      <c r="A38" s="161"/>
      <c r="B38" s="162"/>
      <c r="C38" s="162"/>
      <c r="D38" s="162"/>
      <c r="E38" s="162"/>
      <c r="F38" s="162"/>
      <c r="G38" s="162"/>
      <c r="H38" s="162"/>
      <c r="I38" s="163"/>
      <c r="J38" s="5"/>
    </row>
    <row r="39" spans="1:18" ht="15.75" thickBot="1" x14ac:dyDescent="0.3">
      <c r="A39" s="31"/>
      <c r="B39" s="31"/>
      <c r="C39" s="31"/>
      <c r="D39" s="31"/>
      <c r="E39" s="31"/>
      <c r="F39" s="31"/>
      <c r="G39" s="31"/>
      <c r="H39" s="31"/>
      <c r="I39" s="31"/>
      <c r="J39" s="5"/>
    </row>
    <row r="40" spans="1:18" ht="15.75" thickBot="1" x14ac:dyDescent="0.3">
      <c r="A40" s="31"/>
      <c r="B40" s="31"/>
      <c r="C40" s="31"/>
      <c r="D40" s="31"/>
      <c r="E40" s="31"/>
      <c r="F40" s="31"/>
      <c r="G40" s="31"/>
      <c r="H40" s="31"/>
      <c r="I40" s="31"/>
      <c r="J40" s="5"/>
    </row>
  </sheetData>
  <mergeCells count="11">
    <mergeCell ref="K33:R37"/>
    <mergeCell ref="A30:I34"/>
    <mergeCell ref="A36:H36"/>
    <mergeCell ref="A21:A27"/>
    <mergeCell ref="C3:C4"/>
    <mergeCell ref="A3:A4"/>
    <mergeCell ref="B3:B4"/>
    <mergeCell ref="D3:D4"/>
    <mergeCell ref="E3:I3"/>
    <mergeCell ref="A5:A11"/>
    <mergeCell ref="A13:A1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A31" sqref="A31"/>
    </sheetView>
  </sheetViews>
  <sheetFormatPr baseColWidth="10" defaultRowHeight="15" x14ac:dyDescent="0.25"/>
  <cols>
    <col min="2" max="2" width="14" customWidth="1"/>
    <col min="8" max="8" width="15" customWidth="1"/>
  </cols>
  <sheetData>
    <row r="1" spans="1:11" s="133" customFormat="1" ht="18.75" x14ac:dyDescent="0.3">
      <c r="A1" s="133" t="s">
        <v>88</v>
      </c>
    </row>
    <row r="2" spans="1:11" ht="15.75" thickBot="1" x14ac:dyDescent="0.3"/>
    <row r="3" spans="1:11" ht="15.75" thickBot="1" x14ac:dyDescent="0.3">
      <c r="A3" s="1"/>
      <c r="B3" s="1"/>
      <c r="C3" s="17" t="s">
        <v>85</v>
      </c>
      <c r="D3" s="17" t="s">
        <v>3</v>
      </c>
      <c r="E3" s="17" t="s">
        <v>135</v>
      </c>
      <c r="F3" s="17" t="s">
        <v>136</v>
      </c>
      <c r="G3" s="17" t="s">
        <v>4</v>
      </c>
      <c r="H3" s="17" t="s">
        <v>89</v>
      </c>
    </row>
    <row r="4" spans="1:11" ht="15.75" thickBot="1" x14ac:dyDescent="0.3">
      <c r="A4" s="224" t="s">
        <v>178</v>
      </c>
      <c r="B4" s="19" t="s">
        <v>2</v>
      </c>
      <c r="C4" s="21"/>
      <c r="D4" s="22">
        <v>0.13227283668490292</v>
      </c>
      <c r="E4" s="22">
        <v>0.37593645340837839</v>
      </c>
      <c r="F4" s="22">
        <v>0.24879572314559195</v>
      </c>
      <c r="G4" s="22">
        <v>0.24156857617478283</v>
      </c>
      <c r="H4" s="22">
        <v>0.2437379089415142</v>
      </c>
    </row>
    <row r="5" spans="1:11" ht="15.75" thickBot="1" x14ac:dyDescent="0.3">
      <c r="A5" s="225"/>
      <c r="B5" s="19" t="s">
        <v>3</v>
      </c>
      <c r="C5" s="23">
        <v>0.72730392156862744</v>
      </c>
      <c r="D5" s="24"/>
      <c r="E5" s="23">
        <v>0.20598039215686276</v>
      </c>
      <c r="F5" s="23">
        <v>0.12235294117647059</v>
      </c>
      <c r="G5" s="23">
        <v>0.25769607843137254</v>
      </c>
      <c r="H5" s="23">
        <v>0.25277777777777777</v>
      </c>
    </row>
    <row r="6" spans="1:11" ht="15.75" thickBot="1" x14ac:dyDescent="0.3">
      <c r="A6" s="225"/>
      <c r="B6" s="19" t="s">
        <v>135</v>
      </c>
      <c r="C6" s="23">
        <v>0.90436361556718425</v>
      </c>
      <c r="D6" s="23">
        <v>9.0117525950072913E-2</v>
      </c>
      <c r="E6" s="24"/>
      <c r="F6" s="23">
        <v>0.41241314231792059</v>
      </c>
      <c r="G6" s="23">
        <v>0.22181950759200481</v>
      </c>
      <c r="H6" s="23">
        <v>0.3059963970146693</v>
      </c>
      <c r="K6" s="1"/>
    </row>
    <row r="7" spans="1:11" ht="15.75" thickBot="1" x14ac:dyDescent="0.3">
      <c r="A7" s="225"/>
      <c r="B7" s="19" t="s">
        <v>136</v>
      </c>
      <c r="C7" s="23">
        <v>0.85978947368421055</v>
      </c>
      <c r="D7" s="23">
        <v>7.6898587933247747E-2</v>
      </c>
      <c r="E7" s="23">
        <v>0.59245186136071892</v>
      </c>
      <c r="F7" s="24"/>
      <c r="G7" s="23">
        <v>8.8205391527599486E-2</v>
      </c>
      <c r="H7" s="23">
        <v>0.23094223363286265</v>
      </c>
    </row>
    <row r="8" spans="1:11" ht="15.75" thickBot="1" x14ac:dyDescent="0.3">
      <c r="A8" s="225"/>
      <c r="B8" s="19" t="s">
        <v>4</v>
      </c>
      <c r="C8" s="23">
        <v>0.90607131312906142</v>
      </c>
      <c r="D8" s="23">
        <v>0.17578608290513503</v>
      </c>
      <c r="E8" s="23">
        <v>0.34585418594023432</v>
      </c>
      <c r="F8" s="23">
        <v>9.5734364724634133E-2</v>
      </c>
      <c r="G8" s="24"/>
      <c r="H8" s="23">
        <v>0.39337026427544391</v>
      </c>
    </row>
    <row r="9" spans="1:11" ht="15.75" thickBot="1" x14ac:dyDescent="0.3">
      <c r="A9" s="225"/>
      <c r="B9" s="20" t="s">
        <v>89</v>
      </c>
      <c r="C9" s="25">
        <v>0.86840517104469084</v>
      </c>
      <c r="D9" s="25">
        <v>0.16379209943990936</v>
      </c>
      <c r="E9" s="25">
        <v>0.45319696344058696</v>
      </c>
      <c r="F9" s="25">
        <v>0.23809675062732269</v>
      </c>
      <c r="G9" s="25">
        <v>0.37366197630467235</v>
      </c>
      <c r="H9" s="26"/>
    </row>
    <row r="10" spans="1:11" ht="15.75" thickBot="1" x14ac:dyDescent="0.3">
      <c r="A10" s="225"/>
      <c r="B10" s="27" t="s">
        <v>5</v>
      </c>
      <c r="C10" s="18">
        <v>0.89422634881069751</v>
      </c>
      <c r="D10" s="18">
        <v>0.16263057614273224</v>
      </c>
      <c r="E10" s="18">
        <v>0.37172247570506467</v>
      </c>
      <c r="F10" s="18">
        <v>0.25876065934474757</v>
      </c>
      <c r="G10" s="18">
        <v>0.23841057842806387</v>
      </c>
      <c r="H10" s="18">
        <v>0.25098521709321764</v>
      </c>
    </row>
    <row r="11" spans="1:11" ht="7.5" customHeight="1" thickBot="1" x14ac:dyDescent="0.3">
      <c r="A11" s="32"/>
      <c r="B11" s="32"/>
      <c r="C11" s="33"/>
      <c r="D11" s="33"/>
      <c r="E11" s="33"/>
      <c r="F11" s="33"/>
      <c r="G11" s="33"/>
      <c r="H11" s="33"/>
    </row>
    <row r="12" spans="1:11" ht="15.75" thickBot="1" x14ac:dyDescent="0.3">
      <c r="A12" s="225" t="s">
        <v>15</v>
      </c>
      <c r="B12" s="28" t="s">
        <v>2</v>
      </c>
      <c r="C12" s="29"/>
      <c r="D12" s="30">
        <v>3.4235723634359713E-2</v>
      </c>
      <c r="E12" s="30">
        <v>0.21368051250258319</v>
      </c>
      <c r="F12" s="30">
        <v>0.79086588138045055</v>
      </c>
      <c r="G12" s="30">
        <v>9.2305572776744515E-3</v>
      </c>
      <c r="H12" s="30">
        <v>0.18867534614589793</v>
      </c>
    </row>
    <row r="13" spans="1:11" ht="15.75" thickBot="1" x14ac:dyDescent="0.3">
      <c r="A13" s="225"/>
      <c r="B13" s="19" t="s">
        <v>3</v>
      </c>
      <c r="C13" s="23">
        <v>0.43217391304347824</v>
      </c>
      <c r="D13" s="24"/>
      <c r="E13" s="23">
        <v>0.1991304347826087</v>
      </c>
      <c r="F13" s="23">
        <v>0.80695652173913046</v>
      </c>
      <c r="G13" s="23">
        <v>8.6956521739130436E-3</v>
      </c>
      <c r="H13" s="23">
        <v>0.40260869565217389</v>
      </c>
    </row>
    <row r="14" spans="1:11" ht="15.75" thickBot="1" x14ac:dyDescent="0.3">
      <c r="A14" s="225"/>
      <c r="B14" s="19" t="s">
        <v>135</v>
      </c>
      <c r="C14" s="23">
        <v>0.28269388499043108</v>
      </c>
      <c r="D14" s="23">
        <v>2.0869406725599199E-2</v>
      </c>
      <c r="E14" s="24"/>
      <c r="F14" s="23">
        <v>0.91706916978037001</v>
      </c>
      <c r="G14" s="23">
        <v>1.3396518727786385E-2</v>
      </c>
      <c r="H14" s="23">
        <v>0.14736170600565024</v>
      </c>
    </row>
    <row r="15" spans="1:11" ht="15.75" thickBot="1" x14ac:dyDescent="0.3">
      <c r="A15" s="225"/>
      <c r="B15" s="19" t="s">
        <v>136</v>
      </c>
      <c r="C15" s="23">
        <v>0.11988722393358743</v>
      </c>
      <c r="D15" s="23">
        <v>9.6903879287840028E-3</v>
      </c>
      <c r="E15" s="23">
        <v>0.10508014410275153</v>
      </c>
      <c r="F15" s="24"/>
      <c r="G15" s="23">
        <v>3.9993734662977076E-3</v>
      </c>
      <c r="H15" s="23">
        <v>0.10457891714091787</v>
      </c>
    </row>
    <row r="16" spans="1:11" ht="15.75" thickBot="1" x14ac:dyDescent="0.3">
      <c r="A16" s="225"/>
      <c r="B16" s="19" t="s">
        <v>4</v>
      </c>
      <c r="C16" s="23">
        <v>0.32211538461538464</v>
      </c>
      <c r="D16" s="23">
        <v>2.403846153846154E-2</v>
      </c>
      <c r="E16" s="23">
        <v>0.35336538461538464</v>
      </c>
      <c r="F16" s="23">
        <v>0.92067307692307687</v>
      </c>
      <c r="G16" s="24"/>
      <c r="H16" s="23">
        <v>0.19471153846153846</v>
      </c>
    </row>
    <row r="17" spans="1:8" ht="15.75" thickBot="1" x14ac:dyDescent="0.3">
      <c r="A17" s="225"/>
      <c r="B17" s="20" t="s">
        <v>89</v>
      </c>
      <c r="C17" s="25">
        <v>0.19807636679201621</v>
      </c>
      <c r="D17" s="25">
        <v>3.3482788544981198E-2</v>
      </c>
      <c r="E17" s="25">
        <v>0.11693665027480474</v>
      </c>
      <c r="F17" s="25">
        <v>0.72425513450969048</v>
      </c>
      <c r="G17" s="25">
        <v>5.8576800694243565E-3</v>
      </c>
      <c r="H17" s="26"/>
    </row>
    <row r="18" spans="1:8" ht="15.75" thickBot="1" x14ac:dyDescent="0.3">
      <c r="A18" s="225"/>
      <c r="B18" s="27" t="s">
        <v>5</v>
      </c>
      <c r="C18" s="18">
        <v>0.14145676004872107</v>
      </c>
      <c r="D18" s="18">
        <v>1.1205846528623629E-2</v>
      </c>
      <c r="E18" s="18">
        <v>0.10692326431181486</v>
      </c>
      <c r="F18" s="18">
        <v>0.93315468940316681</v>
      </c>
      <c r="G18" s="18">
        <v>4.0535931790499392E-3</v>
      </c>
      <c r="H18" s="18">
        <v>0.1347429963459196</v>
      </c>
    </row>
    <row r="19" spans="1:8" ht="6.75" customHeight="1" thickBot="1" x14ac:dyDescent="0.3">
      <c r="A19" s="32"/>
      <c r="B19" s="32"/>
      <c r="C19" s="33"/>
      <c r="D19" s="33"/>
      <c r="E19" s="33"/>
      <c r="F19" s="33"/>
      <c r="G19" s="33"/>
      <c r="H19" s="33"/>
    </row>
    <row r="20" spans="1:8" ht="15.75" thickBot="1" x14ac:dyDescent="0.3">
      <c r="A20" s="225" t="s">
        <v>1</v>
      </c>
      <c r="B20" s="28" t="s">
        <v>2</v>
      </c>
      <c r="C20" s="29"/>
      <c r="D20" s="30">
        <v>4.5276936602520267E-2</v>
      </c>
      <c r="E20" s="30">
        <v>0.59083064699944643</v>
      </c>
      <c r="F20" s="30">
        <v>0.75857184722086546</v>
      </c>
      <c r="G20" s="30">
        <v>8.0736543909348438E-2</v>
      </c>
      <c r="H20" s="30">
        <v>0.23760216209175866</v>
      </c>
    </row>
    <row r="21" spans="1:8" ht="15.75" thickBot="1" x14ac:dyDescent="0.3">
      <c r="A21" s="225"/>
      <c r="B21" s="19" t="s">
        <v>3</v>
      </c>
      <c r="C21" s="23">
        <v>0.64034077826387292</v>
      </c>
      <c r="D21" s="24"/>
      <c r="E21" s="23">
        <v>0.43518305318903983</v>
      </c>
      <c r="F21" s="23">
        <v>0.62974902141376932</v>
      </c>
      <c r="G21" s="23">
        <v>6.0096707345153121E-2</v>
      </c>
      <c r="H21" s="23">
        <v>0.46672806815565276</v>
      </c>
    </row>
    <row r="22" spans="1:8" ht="15.75" thickBot="1" x14ac:dyDescent="0.3">
      <c r="A22" s="225"/>
      <c r="B22" s="19" t="s">
        <v>135</v>
      </c>
      <c r="C22" s="23">
        <v>0.47189930040831185</v>
      </c>
      <c r="D22" s="23">
        <v>2.4576734025122882E-2</v>
      </c>
      <c r="E22" s="24"/>
      <c r="F22" s="23">
        <v>0.87223999375828976</v>
      </c>
      <c r="G22" s="23">
        <v>0.10639515227172246</v>
      </c>
      <c r="H22" s="23">
        <v>0.19530051234038126</v>
      </c>
    </row>
    <row r="23" spans="1:8" ht="15.75" thickBot="1" x14ac:dyDescent="0.3">
      <c r="A23" s="225"/>
      <c r="B23" s="19" t="s">
        <v>136</v>
      </c>
      <c r="C23" s="23">
        <v>0.40804834260191791</v>
      </c>
      <c r="D23" s="23">
        <v>2.3952358015501159E-2</v>
      </c>
      <c r="E23" s="23">
        <v>0.58744143276262206</v>
      </c>
      <c r="F23" s="24"/>
      <c r="G23" s="23">
        <v>6.6479835354906508E-2</v>
      </c>
      <c r="H23" s="23">
        <v>0.18754652537548716</v>
      </c>
    </row>
    <row r="24" spans="1:8" ht="15.75" thickBot="1" x14ac:dyDescent="0.3">
      <c r="A24" s="225"/>
      <c r="B24" s="19" t="s">
        <v>4</v>
      </c>
      <c r="C24" s="23">
        <v>0.50111156022635406</v>
      </c>
      <c r="D24" s="23">
        <v>2.6374292643492319E-2</v>
      </c>
      <c r="E24" s="23">
        <v>0.82679870654810028</v>
      </c>
      <c r="F24" s="23">
        <v>0.76707760711398543</v>
      </c>
      <c r="G24" s="24"/>
      <c r="H24" s="23">
        <v>0.27829426030719484</v>
      </c>
    </row>
    <row r="25" spans="1:8" ht="15.75" thickBot="1" x14ac:dyDescent="0.3">
      <c r="A25" s="225"/>
      <c r="B25" s="20" t="s">
        <v>89</v>
      </c>
      <c r="C25" s="25">
        <v>0.48858386340810178</v>
      </c>
      <c r="D25" s="25">
        <v>6.7860729829260127E-2</v>
      </c>
      <c r="E25" s="25">
        <v>0.50281218613993972</v>
      </c>
      <c r="F25" s="25">
        <v>0.71694007365249413</v>
      </c>
      <c r="G25" s="25">
        <v>9.2199531302310012E-2</v>
      </c>
      <c r="H25" s="26"/>
    </row>
    <row r="26" spans="1:8" ht="15.75" thickBot="1" x14ac:dyDescent="0.3">
      <c r="A26" s="225"/>
      <c r="B26" s="27" t="s">
        <v>5</v>
      </c>
      <c r="C26" s="18">
        <v>0.44936241193383425</v>
      </c>
      <c r="D26" s="18">
        <v>3.1773321530211361E-2</v>
      </c>
      <c r="E26" s="18">
        <v>0.56261385501181527</v>
      </c>
      <c r="F26" s="18">
        <v>0.83537571239400965</v>
      </c>
      <c r="G26" s="18">
        <v>7.2398984541324346E-2</v>
      </c>
      <c r="H26" s="18">
        <v>0.21852846283845573</v>
      </c>
    </row>
    <row r="27" spans="1:8" ht="7.5" customHeight="1" thickBot="1" x14ac:dyDescent="0.3">
      <c r="A27" s="32"/>
      <c r="B27" s="33"/>
      <c r="C27" s="33"/>
      <c r="D27" s="33"/>
      <c r="E27" s="33"/>
      <c r="F27" s="33"/>
      <c r="G27" s="33"/>
      <c r="H27" s="33"/>
    </row>
    <row r="28" spans="1:8" x14ac:dyDescent="0.25">
      <c r="A28" s="226" t="s">
        <v>5</v>
      </c>
      <c r="B28" s="227"/>
      <c r="C28" s="14">
        <v>0.66996629441624367</v>
      </c>
      <c r="D28" s="14">
        <v>0.10833380710659898</v>
      </c>
      <c r="E28" s="14">
        <v>0.36996385786802033</v>
      </c>
      <c r="F28" s="14">
        <v>0.49920812182741114</v>
      </c>
      <c r="G28" s="14">
        <v>0.16248365482233504</v>
      </c>
      <c r="H28" s="14">
        <v>0.22440121827411166</v>
      </c>
    </row>
    <row r="29" spans="1:8" x14ac:dyDescent="0.25">
      <c r="A29" s="194"/>
      <c r="B29" s="194"/>
      <c r="C29" s="194"/>
      <c r="D29" s="194"/>
      <c r="E29" s="194"/>
      <c r="F29" s="194"/>
      <c r="G29" s="194"/>
      <c r="H29" s="194"/>
    </row>
    <row r="30" spans="1:8" ht="30" customHeight="1" x14ac:dyDescent="0.25">
      <c r="A30" s="195" t="s">
        <v>194</v>
      </c>
      <c r="B30" s="195"/>
      <c r="C30" s="195"/>
      <c r="D30" s="195"/>
      <c r="E30" s="195"/>
      <c r="F30" s="195"/>
      <c r="G30" s="195"/>
      <c r="H30" s="195"/>
    </row>
    <row r="31" spans="1:8" x14ac:dyDescent="0.25">
      <c r="A31" s="176" t="s">
        <v>152</v>
      </c>
      <c r="B31" s="1"/>
      <c r="C31" s="1"/>
      <c r="D31" s="1"/>
      <c r="E31" s="1"/>
      <c r="F31" s="1"/>
      <c r="G31" s="1"/>
      <c r="H31" s="1"/>
    </row>
  </sheetData>
  <mergeCells count="6">
    <mergeCell ref="A30:H30"/>
    <mergeCell ref="A4:A10"/>
    <mergeCell ref="A12:A18"/>
    <mergeCell ref="A20:A26"/>
    <mergeCell ref="A28:B28"/>
    <mergeCell ref="A29:H2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G4" sqref="G4"/>
    </sheetView>
  </sheetViews>
  <sheetFormatPr baseColWidth="10" defaultRowHeight="15" x14ac:dyDescent="0.25"/>
  <cols>
    <col min="1" max="1" width="12.140625" style="1" customWidth="1"/>
    <col min="2" max="2" width="64.85546875" style="1" bestFit="1" customWidth="1"/>
    <col min="3" max="3" width="16.5703125" bestFit="1" customWidth="1"/>
    <col min="4" max="4" width="15.85546875" style="1" bestFit="1" customWidth="1"/>
    <col min="5" max="5" width="14.28515625" style="1" bestFit="1" customWidth="1"/>
  </cols>
  <sheetData>
    <row r="1" spans="1:7" s="1" customFormat="1" ht="18.75" x14ac:dyDescent="0.3">
      <c r="A1" s="133" t="s">
        <v>149</v>
      </c>
    </row>
    <row r="2" spans="1:7" s="1" customFormat="1" ht="14.45" x14ac:dyDescent="0.3"/>
    <row r="3" spans="1:7" ht="75" x14ac:dyDescent="0.25">
      <c r="A3" s="139" t="s">
        <v>150</v>
      </c>
      <c r="B3" s="139" t="s">
        <v>134</v>
      </c>
      <c r="C3" s="139" t="s">
        <v>169</v>
      </c>
      <c r="D3" s="139" t="s">
        <v>170</v>
      </c>
      <c r="E3" s="139" t="s">
        <v>182</v>
      </c>
    </row>
    <row r="4" spans="1:7" ht="14.45" x14ac:dyDescent="0.3">
      <c r="A4" s="135">
        <v>1</v>
      </c>
      <c r="B4" s="7" t="s">
        <v>96</v>
      </c>
      <c r="C4" s="165">
        <v>204914</v>
      </c>
      <c r="D4" s="185">
        <f t="shared" ref="D4:D48" si="0">C4/$C$49</f>
        <v>0.14658261930752492</v>
      </c>
      <c r="E4" s="185">
        <v>5.0636328934010155E-2</v>
      </c>
      <c r="G4" s="14"/>
    </row>
    <row r="5" spans="1:7" x14ac:dyDescent="0.25">
      <c r="A5" s="135">
        <v>2</v>
      </c>
      <c r="B5" s="7" t="s">
        <v>184</v>
      </c>
      <c r="C5" s="165">
        <v>115595</v>
      </c>
      <c r="D5" s="185">
        <f t="shared" si="0"/>
        <v>8.2689410576404457E-2</v>
      </c>
      <c r="E5" s="185">
        <v>2.9591065989847717E-2</v>
      </c>
      <c r="G5" s="1"/>
    </row>
    <row r="6" spans="1:7" ht="14.45" x14ac:dyDescent="0.3">
      <c r="A6" s="135">
        <v>3</v>
      </c>
      <c r="B6" s="7" t="s">
        <v>185</v>
      </c>
      <c r="C6" s="165">
        <v>105792</v>
      </c>
      <c r="D6" s="185">
        <f t="shared" si="0"/>
        <v>7.5676959416055886E-2</v>
      </c>
      <c r="E6" s="185">
        <v>2.1786802030456853E-2</v>
      </c>
      <c r="G6" s="1"/>
    </row>
    <row r="7" spans="1:7" ht="14.45" x14ac:dyDescent="0.3">
      <c r="A7" s="135">
        <v>4</v>
      </c>
      <c r="B7" s="7" t="s">
        <v>91</v>
      </c>
      <c r="C7" s="165">
        <v>83956</v>
      </c>
      <c r="D7" s="185">
        <f t="shared" si="0"/>
        <v>6.0056855005429413E-2</v>
      </c>
      <c r="E7" s="185">
        <v>2.4770875126903551E-2</v>
      </c>
      <c r="G7" s="1"/>
    </row>
    <row r="8" spans="1:7" x14ac:dyDescent="0.25">
      <c r="A8" s="135">
        <v>5</v>
      </c>
      <c r="B8" s="7" t="s">
        <v>108</v>
      </c>
      <c r="C8" s="165">
        <v>81362</v>
      </c>
      <c r="D8" s="185">
        <f t="shared" si="0"/>
        <v>5.8201270152838956E-2</v>
      </c>
      <c r="E8" s="185">
        <v>2.2646936040609137E-2</v>
      </c>
      <c r="G8" s="1"/>
    </row>
    <row r="9" spans="1:7" x14ac:dyDescent="0.25">
      <c r="A9" s="135">
        <v>6</v>
      </c>
      <c r="B9" s="7" t="s">
        <v>107</v>
      </c>
      <c r="C9" s="165">
        <v>70005</v>
      </c>
      <c r="D9" s="185">
        <f t="shared" si="0"/>
        <v>5.0077184890360261E-2</v>
      </c>
      <c r="E9" s="185">
        <v>2.1979987817258885E-2</v>
      </c>
      <c r="G9" s="1"/>
    </row>
    <row r="10" spans="1:7" ht="14.45" x14ac:dyDescent="0.3">
      <c r="A10" s="135">
        <v>7</v>
      </c>
      <c r="B10" s="7" t="s">
        <v>121</v>
      </c>
      <c r="C10" s="165">
        <v>62272</v>
      </c>
      <c r="D10" s="185">
        <f t="shared" si="0"/>
        <v>4.4545481858331751E-2</v>
      </c>
      <c r="E10" s="185">
        <v>1.6679796954314721E-2</v>
      </c>
      <c r="G10" s="1"/>
    </row>
    <row r="11" spans="1:7" ht="14.45" x14ac:dyDescent="0.3">
      <c r="A11" s="135">
        <v>8</v>
      </c>
      <c r="B11" s="7" t="s">
        <v>97</v>
      </c>
      <c r="C11" s="165">
        <v>54732</v>
      </c>
      <c r="D11" s="185">
        <f t="shared" si="0"/>
        <v>3.9151838917494429E-2</v>
      </c>
      <c r="E11" s="185">
        <v>1.4859240609137054E-2</v>
      </c>
      <c r="G11" s="1"/>
    </row>
    <row r="12" spans="1:7" x14ac:dyDescent="0.25">
      <c r="A12" s="135">
        <v>9</v>
      </c>
      <c r="B12" s="7" t="s">
        <v>106</v>
      </c>
      <c r="C12" s="165">
        <v>54268</v>
      </c>
      <c r="D12" s="185">
        <f t="shared" si="0"/>
        <v>3.8819922428827522E-2</v>
      </c>
      <c r="E12" s="185">
        <v>1.1927212182741117E-2</v>
      </c>
      <c r="G12" s="1"/>
    </row>
    <row r="13" spans="1:7" x14ac:dyDescent="0.25">
      <c r="A13" s="135">
        <v>10</v>
      </c>
      <c r="B13" s="7" t="s">
        <v>122</v>
      </c>
      <c r="C13" s="165">
        <v>46358</v>
      </c>
      <c r="D13" s="185">
        <f t="shared" si="0"/>
        <v>3.3161604701768745E-2</v>
      </c>
      <c r="E13" s="185">
        <v>9.2718944162436551E-3</v>
      </c>
      <c r="G13" s="1"/>
    </row>
    <row r="14" spans="1:7" ht="14.45" x14ac:dyDescent="0.3">
      <c r="A14" s="135">
        <v>11</v>
      </c>
      <c r="B14" s="7" t="s">
        <v>95</v>
      </c>
      <c r="C14" s="165">
        <v>33981</v>
      </c>
      <c r="D14" s="185">
        <f t="shared" si="0"/>
        <v>2.4307875434030884E-2</v>
      </c>
      <c r="E14" s="185">
        <v>7.4379695431472078E-3</v>
      </c>
      <c r="G14" s="1"/>
    </row>
    <row r="15" spans="1:7" ht="14.45" x14ac:dyDescent="0.3">
      <c r="A15" s="135">
        <v>12</v>
      </c>
      <c r="B15" s="7" t="s">
        <v>103</v>
      </c>
      <c r="C15" s="165">
        <v>30640</v>
      </c>
      <c r="D15" s="185">
        <f t="shared" si="0"/>
        <v>2.1917933648177106E-2</v>
      </c>
      <c r="E15" s="185">
        <v>6.4694091370558378E-3</v>
      </c>
      <c r="G15" s="1"/>
    </row>
    <row r="16" spans="1:7" x14ac:dyDescent="0.25">
      <c r="A16" s="135">
        <v>13</v>
      </c>
      <c r="B16" s="7" t="s">
        <v>110</v>
      </c>
      <c r="C16" s="165">
        <v>29827</v>
      </c>
      <c r="D16" s="185">
        <f t="shared" si="0"/>
        <v>2.1336364455749952E-2</v>
      </c>
      <c r="E16" s="185">
        <v>8.2899167512690344E-3</v>
      </c>
      <c r="G16" s="1"/>
    </row>
    <row r="17" spans="1:7" ht="14.45" x14ac:dyDescent="0.3">
      <c r="A17" s="135">
        <v>14</v>
      </c>
      <c r="B17" s="7" t="s">
        <v>111</v>
      </c>
      <c r="C17" s="165">
        <v>29769</v>
      </c>
      <c r="D17" s="185">
        <f t="shared" si="0"/>
        <v>2.1294874894666589E-2</v>
      </c>
      <c r="E17" s="185">
        <v>6.6773441624365477E-3</v>
      </c>
      <c r="G17" s="1"/>
    </row>
    <row r="18" spans="1:7" ht="14.45" x14ac:dyDescent="0.3">
      <c r="A18" s="135">
        <v>15</v>
      </c>
      <c r="B18" s="7" t="s">
        <v>98</v>
      </c>
      <c r="C18" s="165">
        <v>28680</v>
      </c>
      <c r="D18" s="185">
        <f t="shared" si="0"/>
        <v>2.0515872618463427E-2</v>
      </c>
      <c r="E18" s="185">
        <v>5.6333969543147207E-3</v>
      </c>
      <c r="G18" s="1"/>
    </row>
    <row r="19" spans="1:7" ht="14.45" x14ac:dyDescent="0.3">
      <c r="A19" s="135">
        <v>16</v>
      </c>
      <c r="B19" s="7" t="s">
        <v>109</v>
      </c>
      <c r="C19" s="165">
        <v>28066</v>
      </c>
      <c r="D19" s="185">
        <f t="shared" si="0"/>
        <v>2.0076655540787816E-2</v>
      </c>
      <c r="E19" s="185">
        <v>7.2663553299492393E-3</v>
      </c>
      <c r="G19" s="1"/>
    </row>
    <row r="20" spans="1:7" x14ac:dyDescent="0.25">
      <c r="A20" s="135">
        <v>17</v>
      </c>
      <c r="B20" s="7" t="s">
        <v>94</v>
      </c>
      <c r="C20" s="165">
        <v>25652</v>
      </c>
      <c r="D20" s="185">
        <f t="shared" si="0"/>
        <v>1.8349831395007805E-2</v>
      </c>
      <c r="E20" s="185">
        <v>7.1747898477157353E-3</v>
      </c>
      <c r="G20" s="1"/>
    </row>
    <row r="21" spans="1:7" x14ac:dyDescent="0.25">
      <c r="A21" s="135">
        <v>18</v>
      </c>
      <c r="B21" s="7" t="s">
        <v>92</v>
      </c>
      <c r="C21" s="165">
        <v>25417</v>
      </c>
      <c r="D21" s="185">
        <f t="shared" si="0"/>
        <v>1.8181727138894176E-2</v>
      </c>
      <c r="E21" s="185">
        <v>7.0986720812182737E-3</v>
      </c>
      <c r="G21" s="1"/>
    </row>
    <row r="22" spans="1:7" x14ac:dyDescent="0.25">
      <c r="A22" s="135">
        <v>19</v>
      </c>
      <c r="B22" s="7" t="s">
        <v>99</v>
      </c>
      <c r="C22" s="165">
        <v>23592</v>
      </c>
      <c r="D22" s="185">
        <f t="shared" si="0"/>
        <v>1.6876236639288326E-2</v>
      </c>
      <c r="E22" s="185">
        <v>4.9941604060913707E-3</v>
      </c>
      <c r="G22" s="1"/>
    </row>
    <row r="23" spans="1:7" x14ac:dyDescent="0.25">
      <c r="A23" s="135">
        <v>20</v>
      </c>
      <c r="B23" s="7" t="s">
        <v>125</v>
      </c>
      <c r="C23" s="165">
        <v>23253</v>
      </c>
      <c r="D23" s="185">
        <f t="shared" si="0"/>
        <v>1.6633737308128664E-2</v>
      </c>
      <c r="E23" s="185">
        <v>4.4405279187817257E-3</v>
      </c>
      <c r="G23" s="1"/>
    </row>
    <row r="24" spans="1:7" x14ac:dyDescent="0.25">
      <c r="A24" s="135">
        <v>21</v>
      </c>
      <c r="B24" s="7" t="s">
        <v>123</v>
      </c>
      <c r="C24" s="165">
        <v>20223</v>
      </c>
      <c r="D24" s="185">
        <f t="shared" si="0"/>
        <v>1.4466265410152924E-2</v>
      </c>
      <c r="E24" s="185">
        <v>5.2874233502538072E-3</v>
      </c>
      <c r="G24" s="1"/>
    </row>
    <row r="25" spans="1:7" x14ac:dyDescent="0.25">
      <c r="A25" s="135">
        <v>22</v>
      </c>
      <c r="B25" s="7" t="s">
        <v>104</v>
      </c>
      <c r="C25" s="165">
        <v>19321</v>
      </c>
      <c r="D25" s="185">
        <f t="shared" si="0"/>
        <v>1.3821031201580609E-2</v>
      </c>
      <c r="E25" s="185">
        <v>3.7922598984771578E-3</v>
      </c>
      <c r="G25" s="1"/>
    </row>
    <row r="26" spans="1:7" x14ac:dyDescent="0.25">
      <c r="A26" s="135">
        <v>23</v>
      </c>
      <c r="B26" s="7" t="s">
        <v>102</v>
      </c>
      <c r="C26" s="165">
        <v>17408</v>
      </c>
      <c r="D26" s="185">
        <f t="shared" si="0"/>
        <v>1.2452591023089656E-2</v>
      </c>
      <c r="E26" s="185">
        <v>3.5387451776649746E-3</v>
      </c>
      <c r="G26" s="1"/>
    </row>
    <row r="27" spans="1:7" x14ac:dyDescent="0.25">
      <c r="A27" s="135">
        <v>24</v>
      </c>
      <c r="B27" s="7" t="s">
        <v>128</v>
      </c>
      <c r="C27" s="165">
        <v>16936</v>
      </c>
      <c r="D27" s="185">
        <f t="shared" si="0"/>
        <v>1.2114951836342281E-2</v>
      </c>
      <c r="E27" s="185">
        <v>3.3296568527918786E-3</v>
      </c>
      <c r="G27" s="1"/>
    </row>
    <row r="28" spans="1:7" x14ac:dyDescent="0.25">
      <c r="A28" s="135">
        <v>25</v>
      </c>
      <c r="B28" s="7" t="s">
        <v>129</v>
      </c>
      <c r="C28" s="165">
        <v>14839</v>
      </c>
      <c r="D28" s="185">
        <f t="shared" si="0"/>
        <v>1.0614889602000655E-2</v>
      </c>
      <c r="E28" s="185">
        <v>2.7023106598984769E-3</v>
      </c>
      <c r="G28" s="1"/>
    </row>
    <row r="29" spans="1:7" x14ac:dyDescent="0.25">
      <c r="A29" s="135">
        <v>26</v>
      </c>
      <c r="B29" s="7" t="s">
        <v>112</v>
      </c>
      <c r="C29" s="165">
        <v>13811</v>
      </c>
      <c r="D29" s="185">
        <f t="shared" si="0"/>
        <v>9.879522898661031E-3</v>
      </c>
      <c r="E29" s="185">
        <v>3.8701482233502536E-3</v>
      </c>
      <c r="G29" s="1"/>
    </row>
    <row r="30" spans="1:7" x14ac:dyDescent="0.25">
      <c r="A30" s="135">
        <v>27</v>
      </c>
      <c r="B30" s="7" t="s">
        <v>114</v>
      </c>
      <c r="C30" s="165">
        <v>13651</v>
      </c>
      <c r="D30" s="185">
        <f t="shared" si="0"/>
        <v>9.7650689370517522E-3</v>
      </c>
      <c r="E30" s="185">
        <v>3.4364913705583759E-3</v>
      </c>
      <c r="G30" s="1"/>
    </row>
    <row r="31" spans="1:7" x14ac:dyDescent="0.25">
      <c r="A31" s="135">
        <v>28</v>
      </c>
      <c r="B31" s="7" t="s">
        <v>93</v>
      </c>
      <c r="C31" s="165">
        <v>13650</v>
      </c>
      <c r="D31" s="185">
        <f t="shared" si="0"/>
        <v>9.7643535997916937E-3</v>
      </c>
      <c r="E31" s="185">
        <v>4.1125360406091375E-3</v>
      </c>
      <c r="G31" s="1"/>
    </row>
    <row r="32" spans="1:7" x14ac:dyDescent="0.25">
      <c r="A32" s="135">
        <v>29</v>
      </c>
      <c r="B32" s="7" t="s">
        <v>127</v>
      </c>
      <c r="C32" s="165">
        <v>13348</v>
      </c>
      <c r="D32" s="185">
        <f t="shared" si="0"/>
        <v>9.5483217472541772E-3</v>
      </c>
      <c r="E32" s="185">
        <v>2.9481096446700508E-3</v>
      </c>
      <c r="G32" s="1"/>
    </row>
    <row r="33" spans="1:7" x14ac:dyDescent="0.25">
      <c r="A33" s="135">
        <v>30</v>
      </c>
      <c r="B33" s="7" t="s">
        <v>126</v>
      </c>
      <c r="C33" s="165">
        <v>13316</v>
      </c>
      <c r="D33" s="185">
        <f t="shared" si="0"/>
        <v>9.5254309549323221E-3</v>
      </c>
      <c r="E33" s="185">
        <v>3.4565685279187813E-3</v>
      </c>
      <c r="G33" s="1"/>
    </row>
    <row r="34" spans="1:7" x14ac:dyDescent="0.25">
      <c r="A34" s="135">
        <v>31</v>
      </c>
      <c r="B34" s="7" t="s">
        <v>100</v>
      </c>
      <c r="C34" s="165">
        <v>12846</v>
      </c>
      <c r="D34" s="185">
        <f t="shared" si="0"/>
        <v>9.1892224427050622E-3</v>
      </c>
      <c r="E34" s="185">
        <v>3.0452142131979698E-3</v>
      </c>
      <c r="G34" s="1"/>
    </row>
    <row r="35" spans="1:7" x14ac:dyDescent="0.25">
      <c r="A35" s="135">
        <v>32</v>
      </c>
      <c r="B35" s="7" t="s">
        <v>115</v>
      </c>
      <c r="C35" s="165">
        <v>12829</v>
      </c>
      <c r="D35" s="185">
        <f t="shared" si="0"/>
        <v>9.1770617092840762E-3</v>
      </c>
      <c r="E35" s="185">
        <v>2.9943228426395942E-3</v>
      </c>
      <c r="G35" s="1"/>
    </row>
    <row r="36" spans="1:7" x14ac:dyDescent="0.25">
      <c r="A36" s="135">
        <v>33</v>
      </c>
      <c r="B36" s="7" t="s">
        <v>116</v>
      </c>
      <c r="C36" s="165">
        <v>9373</v>
      </c>
      <c r="D36" s="185">
        <f t="shared" si="0"/>
        <v>6.7048561385236296E-3</v>
      </c>
      <c r="E36" s="185">
        <v>3.0772954314720814E-3</v>
      </c>
      <c r="G36" s="1"/>
    </row>
    <row r="37" spans="1:7" x14ac:dyDescent="0.25">
      <c r="A37" s="135">
        <v>34</v>
      </c>
      <c r="B37" s="7" t="s">
        <v>113</v>
      </c>
      <c r="C37" s="165">
        <v>8856</v>
      </c>
      <c r="D37" s="185">
        <f t="shared" si="0"/>
        <v>6.3350267750736438E-3</v>
      </c>
      <c r="E37" s="185">
        <v>2.7168324873096446E-3</v>
      </c>
      <c r="G37" s="1"/>
    </row>
    <row r="38" spans="1:7" x14ac:dyDescent="0.25">
      <c r="A38" s="135">
        <v>35</v>
      </c>
      <c r="B38" s="7" t="s">
        <v>117</v>
      </c>
      <c r="C38" s="165">
        <v>7618</v>
      </c>
      <c r="D38" s="185">
        <f t="shared" si="0"/>
        <v>5.4494392471218407E-3</v>
      </c>
      <c r="E38" s="185">
        <v>2.0785868020304571E-3</v>
      </c>
      <c r="G38" s="1"/>
    </row>
    <row r="39" spans="1:7" x14ac:dyDescent="0.25">
      <c r="A39" s="135">
        <v>36</v>
      </c>
      <c r="B39" s="7" t="s">
        <v>130</v>
      </c>
      <c r="C39" s="165">
        <v>7038</v>
      </c>
      <c r="D39" s="185">
        <f t="shared" si="0"/>
        <v>5.0345436362882008E-3</v>
      </c>
      <c r="E39" s="185">
        <v>1.8453928934010152E-3</v>
      </c>
      <c r="G39" s="1"/>
    </row>
    <row r="40" spans="1:7" x14ac:dyDescent="0.25">
      <c r="A40" s="135">
        <v>37</v>
      </c>
      <c r="B40" s="7" t="s">
        <v>101</v>
      </c>
      <c r="C40" s="165">
        <v>5697</v>
      </c>
      <c r="D40" s="185">
        <f t="shared" si="0"/>
        <v>4.0752763705504238E-3</v>
      </c>
      <c r="E40" s="185">
        <v>2.1063796954314722E-3</v>
      </c>
      <c r="G40" s="1"/>
    </row>
    <row r="41" spans="1:7" x14ac:dyDescent="0.25">
      <c r="A41" s="135">
        <v>38</v>
      </c>
      <c r="B41" s="7" t="s">
        <v>124</v>
      </c>
      <c r="C41" s="165">
        <v>5671</v>
      </c>
      <c r="D41" s="185">
        <f t="shared" si="0"/>
        <v>4.0566776017889154E-3</v>
      </c>
      <c r="E41" s="185">
        <v>1.7116751269035534E-3</v>
      </c>
      <c r="G41" s="1"/>
    </row>
    <row r="42" spans="1:7" x14ac:dyDescent="0.25">
      <c r="A42" s="135">
        <v>39</v>
      </c>
      <c r="B42" s="7" t="s">
        <v>118</v>
      </c>
      <c r="C42" s="165">
        <v>3726</v>
      </c>
      <c r="D42" s="185">
        <f t="shared" si="0"/>
        <v>2.6653466309761063E-3</v>
      </c>
      <c r="E42" s="185">
        <v>9.1906662107614219E-4</v>
      </c>
      <c r="G42" s="1"/>
    </row>
    <row r="43" spans="1:7" x14ac:dyDescent="0.25">
      <c r="A43" s="135">
        <v>40</v>
      </c>
      <c r="B43" s="7" t="s">
        <v>105</v>
      </c>
      <c r="C43" s="165">
        <v>2608</v>
      </c>
      <c r="D43" s="185">
        <f t="shared" si="0"/>
        <v>1.8655995742312629E-3</v>
      </c>
      <c r="E43" s="185">
        <v>6.8060991415228435E-4</v>
      </c>
      <c r="G43" s="1"/>
    </row>
    <row r="44" spans="1:7" x14ac:dyDescent="0.25">
      <c r="A44" s="135">
        <v>41</v>
      </c>
      <c r="B44" s="7" t="s">
        <v>133</v>
      </c>
      <c r="C44" s="165">
        <v>2286</v>
      </c>
      <c r="D44" s="185">
        <f t="shared" si="0"/>
        <v>1.635260976492587E-3</v>
      </c>
      <c r="E44" s="185">
        <v>4.6748056869035532E-4</v>
      </c>
      <c r="G44" s="1"/>
    </row>
    <row r="45" spans="1:7" x14ac:dyDescent="0.25">
      <c r="A45" s="135">
        <v>42</v>
      </c>
      <c r="B45" s="7" t="s">
        <v>132</v>
      </c>
      <c r="C45" s="165">
        <v>2165</v>
      </c>
      <c r="D45" s="185">
        <f t="shared" si="0"/>
        <v>1.548705168025569E-3</v>
      </c>
      <c r="E45" s="185">
        <v>4.0577863748223348E-4</v>
      </c>
      <c r="G45" s="1"/>
    </row>
    <row r="46" spans="1:7" x14ac:dyDescent="0.25">
      <c r="A46" s="135">
        <v>43</v>
      </c>
      <c r="B46" s="7" t="s">
        <v>119</v>
      </c>
      <c r="C46" s="165">
        <v>1300</v>
      </c>
      <c r="D46" s="185">
        <f t="shared" si="0"/>
        <v>9.2993843807539936E-4</v>
      </c>
      <c r="E46" s="185">
        <v>3.3351566099492383E-4</v>
      </c>
      <c r="G46" s="1"/>
    </row>
    <row r="47" spans="1:7" x14ac:dyDescent="0.25">
      <c r="A47" s="135">
        <v>44</v>
      </c>
      <c r="B47" s="7" t="s">
        <v>131</v>
      </c>
      <c r="C47" s="165">
        <v>1100</v>
      </c>
      <c r="D47" s="185">
        <f t="shared" si="0"/>
        <v>7.8687098606379947E-4</v>
      </c>
      <c r="E47" s="185">
        <v>2.252504212791878E-4</v>
      </c>
      <c r="G47" s="1"/>
    </row>
    <row r="48" spans="1:7" x14ac:dyDescent="0.25">
      <c r="A48" s="135">
        <v>45</v>
      </c>
      <c r="B48" s="7" t="s">
        <v>120</v>
      </c>
      <c r="C48" s="165">
        <v>195</v>
      </c>
      <c r="D48" s="185">
        <f t="shared" si="0"/>
        <v>1.394907657113099E-4</v>
      </c>
      <c r="E48" s="185">
        <v>6.2101685441624365E-5</v>
      </c>
      <c r="G48" s="1"/>
    </row>
    <row r="49" spans="1:8" x14ac:dyDescent="0.25">
      <c r="B49" s="164" t="s">
        <v>18</v>
      </c>
      <c r="C49" s="166">
        <f>SUM(C4:C48)</f>
        <v>1397942</v>
      </c>
      <c r="D49" s="186">
        <v>1</v>
      </c>
      <c r="E49" s="186">
        <v>0.35</v>
      </c>
      <c r="G49" s="1"/>
    </row>
    <row r="50" spans="1:8" ht="6.75" customHeight="1" x14ac:dyDescent="0.25"/>
    <row r="51" spans="1:8" x14ac:dyDescent="0.25">
      <c r="A51" s="1" t="s">
        <v>151</v>
      </c>
    </row>
    <row r="52" spans="1:8" ht="9" customHeight="1" x14ac:dyDescent="0.25"/>
    <row r="53" spans="1:8" ht="20.25" customHeight="1" x14ac:dyDescent="0.25">
      <c r="A53" s="195" t="s">
        <v>194</v>
      </c>
      <c r="B53" s="195"/>
      <c r="C53" s="195"/>
      <c r="D53" s="195"/>
      <c r="E53" s="195"/>
      <c r="F53" s="195"/>
      <c r="G53" s="195"/>
      <c r="H53" s="195"/>
    </row>
    <row r="54" spans="1:8" x14ac:dyDescent="0.25">
      <c r="A54" s="176" t="s">
        <v>152</v>
      </c>
      <c r="C54" s="1"/>
      <c r="F54" s="1"/>
      <c r="G54" s="1"/>
      <c r="H54" s="1"/>
    </row>
    <row r="55" spans="1:8" s="1" customFormat="1" ht="10.5" customHeight="1" x14ac:dyDescent="0.25">
      <c r="A55" s="176"/>
    </row>
    <row r="56" spans="1:8" x14ac:dyDescent="0.25">
      <c r="A56" s="187" t="s">
        <v>183</v>
      </c>
    </row>
  </sheetData>
  <mergeCells count="1">
    <mergeCell ref="A53:H5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workbookViewId="0">
      <selection activeCell="A32" sqref="A32"/>
    </sheetView>
  </sheetViews>
  <sheetFormatPr baseColWidth="10" defaultRowHeight="15" x14ac:dyDescent="0.25"/>
  <cols>
    <col min="2" max="2" width="13.7109375" customWidth="1"/>
    <col min="8" max="8" width="13.140625" customWidth="1"/>
  </cols>
  <sheetData>
    <row r="1" spans="1:9" ht="18.75" x14ac:dyDescent="0.3">
      <c r="A1" s="133" t="s">
        <v>188</v>
      </c>
    </row>
    <row r="2" spans="1:9" thickBot="1" x14ac:dyDescent="0.35"/>
    <row r="3" spans="1:9" thickBot="1" x14ac:dyDescent="0.35">
      <c r="A3" s="167"/>
      <c r="B3" s="168"/>
      <c r="C3" s="228" t="s">
        <v>189</v>
      </c>
      <c r="D3" s="229"/>
      <c r="E3" s="229"/>
      <c r="F3" s="229"/>
      <c r="G3" s="229"/>
      <c r="H3" s="229"/>
      <c r="I3" s="230"/>
    </row>
    <row r="4" spans="1:9" ht="45.75" thickBot="1" x14ac:dyDescent="0.3">
      <c r="A4" s="169"/>
      <c r="B4" s="170" t="s">
        <v>143</v>
      </c>
      <c r="C4" s="171" t="s">
        <v>85</v>
      </c>
      <c r="D4" s="171" t="s">
        <v>3</v>
      </c>
      <c r="E4" s="171" t="s">
        <v>135</v>
      </c>
      <c r="F4" s="171" t="s">
        <v>136</v>
      </c>
      <c r="G4" s="171" t="s">
        <v>4</v>
      </c>
      <c r="H4" s="171" t="s">
        <v>89</v>
      </c>
      <c r="I4" s="171" t="s">
        <v>5</v>
      </c>
    </row>
    <row r="5" spans="1:9" ht="15.75" thickBot="1" x14ac:dyDescent="0.3">
      <c r="A5" s="224" t="s">
        <v>33</v>
      </c>
      <c r="B5" s="171" t="s">
        <v>2</v>
      </c>
      <c r="C5" s="174">
        <v>3.62</v>
      </c>
      <c r="D5" s="174">
        <v>0.34</v>
      </c>
      <c r="E5" s="174">
        <v>1.3</v>
      </c>
      <c r="F5" s="174">
        <v>0.83</v>
      </c>
      <c r="G5" s="174">
        <v>1.43</v>
      </c>
      <c r="H5" s="174">
        <v>0.55000000000000004</v>
      </c>
      <c r="I5" s="174">
        <v>8.07</v>
      </c>
    </row>
    <row r="6" spans="1:9" ht="15.75" thickBot="1" x14ac:dyDescent="0.3">
      <c r="A6" s="225"/>
      <c r="B6" s="171" t="s">
        <v>3</v>
      </c>
      <c r="C6" s="174">
        <v>2.12</v>
      </c>
      <c r="D6" s="174">
        <v>2.69</v>
      </c>
      <c r="E6" s="174">
        <v>0.51</v>
      </c>
      <c r="F6" s="174">
        <v>0.28999999999999998</v>
      </c>
      <c r="G6" s="174">
        <v>1.43</v>
      </c>
      <c r="H6" s="174">
        <v>0.49</v>
      </c>
      <c r="I6" s="174">
        <v>7.53</v>
      </c>
    </row>
    <row r="7" spans="1:9" ht="15.75" thickBot="1" x14ac:dyDescent="0.3">
      <c r="A7" s="225"/>
      <c r="B7" s="171" t="s">
        <v>135</v>
      </c>
      <c r="C7" s="174">
        <v>2.72</v>
      </c>
      <c r="D7" s="174">
        <v>0.19</v>
      </c>
      <c r="E7" s="174">
        <v>3.45</v>
      </c>
      <c r="F7" s="174">
        <v>1.43</v>
      </c>
      <c r="G7" s="174">
        <v>1.08</v>
      </c>
      <c r="H7" s="174">
        <v>0.69</v>
      </c>
      <c r="I7" s="174">
        <v>9.56</v>
      </c>
    </row>
    <row r="8" spans="1:9" ht="15.75" thickBot="1" x14ac:dyDescent="0.3">
      <c r="A8" s="225"/>
      <c r="B8" s="171" t="s">
        <v>136</v>
      </c>
      <c r="C8" s="174">
        <v>2.48</v>
      </c>
      <c r="D8" s="174">
        <v>0.16</v>
      </c>
      <c r="E8" s="174">
        <v>2.06</v>
      </c>
      <c r="F8" s="174">
        <v>3.38</v>
      </c>
      <c r="G8" s="174">
        <v>0.32</v>
      </c>
      <c r="H8" s="174">
        <v>0.47</v>
      </c>
      <c r="I8" s="174">
        <v>8.89</v>
      </c>
    </row>
    <row r="9" spans="1:9" ht="15.75" thickBot="1" x14ac:dyDescent="0.3">
      <c r="A9" s="225"/>
      <c r="B9" s="171" t="s">
        <v>4</v>
      </c>
      <c r="C9" s="174">
        <v>3.06</v>
      </c>
      <c r="D9" s="174">
        <v>0.43</v>
      </c>
      <c r="E9" s="174">
        <v>1.05</v>
      </c>
      <c r="F9" s="174">
        <v>0.23</v>
      </c>
      <c r="G9" s="174">
        <v>5.95</v>
      </c>
      <c r="H9" s="174">
        <v>0.88</v>
      </c>
      <c r="I9" s="174">
        <v>11.6</v>
      </c>
    </row>
    <row r="10" spans="1:9" ht="15.75" thickBot="1" x14ac:dyDescent="0.3">
      <c r="A10" s="225"/>
      <c r="B10" s="171" t="s">
        <v>89</v>
      </c>
      <c r="C10" s="174">
        <v>2.5</v>
      </c>
      <c r="D10" s="174">
        <v>0.38</v>
      </c>
      <c r="E10" s="174">
        <v>1.49</v>
      </c>
      <c r="F10" s="174">
        <v>0.72</v>
      </c>
      <c r="G10" s="174">
        <v>2.46</v>
      </c>
      <c r="H10" s="174">
        <v>2.33</v>
      </c>
      <c r="I10" s="174">
        <v>9.8800000000000008</v>
      </c>
    </row>
    <row r="11" spans="1:9" ht="15.75" thickBot="1" x14ac:dyDescent="0.3">
      <c r="A11" s="231"/>
      <c r="B11" s="171" t="s">
        <v>5</v>
      </c>
      <c r="C11" s="174">
        <v>3.24</v>
      </c>
      <c r="D11" s="174">
        <v>0.44</v>
      </c>
      <c r="E11" s="174">
        <v>1.28</v>
      </c>
      <c r="F11" s="174">
        <v>0.88</v>
      </c>
      <c r="G11" s="174">
        <v>1.42</v>
      </c>
      <c r="H11" s="174">
        <v>0.57999999999999996</v>
      </c>
      <c r="I11" s="174">
        <v>7.83</v>
      </c>
    </row>
    <row r="12" spans="1:9" thickBot="1" x14ac:dyDescent="0.35">
      <c r="A12" s="172"/>
      <c r="B12" s="171"/>
      <c r="C12" s="175"/>
      <c r="D12" s="175"/>
      <c r="E12" s="175"/>
      <c r="F12" s="175"/>
      <c r="G12" s="175"/>
      <c r="H12" s="175"/>
      <c r="I12" s="175"/>
    </row>
    <row r="13" spans="1:9" ht="15.75" thickBot="1" x14ac:dyDescent="0.3">
      <c r="A13" s="224" t="s">
        <v>26</v>
      </c>
      <c r="B13" s="171" t="s">
        <v>2</v>
      </c>
      <c r="C13" s="174">
        <v>2.39</v>
      </c>
      <c r="D13" s="174">
        <v>0.06</v>
      </c>
      <c r="E13" s="174">
        <v>0.4</v>
      </c>
      <c r="F13" s="174">
        <v>4.34</v>
      </c>
      <c r="G13" s="174">
        <v>0.01</v>
      </c>
      <c r="H13" s="174">
        <v>0.37</v>
      </c>
      <c r="I13" s="174">
        <v>7.57</v>
      </c>
    </row>
    <row r="14" spans="1:9" ht="15.75" thickBot="1" x14ac:dyDescent="0.3">
      <c r="A14" s="225"/>
      <c r="B14" s="171" t="s">
        <v>3</v>
      </c>
      <c r="C14" s="174">
        <v>1.04</v>
      </c>
      <c r="D14" s="174">
        <v>1.63</v>
      </c>
      <c r="E14" s="174">
        <v>0.31</v>
      </c>
      <c r="F14" s="174">
        <v>3.42</v>
      </c>
      <c r="G14" s="174">
        <v>0.02</v>
      </c>
      <c r="H14" s="174">
        <v>0.8</v>
      </c>
      <c r="I14" s="174">
        <v>7.22</v>
      </c>
    </row>
    <row r="15" spans="1:9" ht="15.75" thickBot="1" x14ac:dyDescent="0.3">
      <c r="A15" s="225"/>
      <c r="B15" s="171" t="s">
        <v>135</v>
      </c>
      <c r="C15" s="174">
        <v>0.65</v>
      </c>
      <c r="D15" s="174">
        <v>0.03</v>
      </c>
      <c r="E15" s="174">
        <v>1.83</v>
      </c>
      <c r="F15" s="174">
        <v>5.42</v>
      </c>
      <c r="G15" s="174">
        <v>0.02</v>
      </c>
      <c r="H15" s="174">
        <v>0.28000000000000003</v>
      </c>
      <c r="I15" s="174">
        <v>8.2200000000000006</v>
      </c>
    </row>
    <row r="16" spans="1:9" ht="15.75" thickBot="1" x14ac:dyDescent="0.3">
      <c r="A16" s="225"/>
      <c r="B16" s="171" t="s">
        <v>136</v>
      </c>
      <c r="C16" s="174">
        <v>0.27</v>
      </c>
      <c r="D16" s="174">
        <v>0.01</v>
      </c>
      <c r="E16" s="174">
        <v>0.19</v>
      </c>
      <c r="F16" s="174">
        <v>4.95</v>
      </c>
      <c r="G16" s="174">
        <v>0.01</v>
      </c>
      <c r="H16" s="174">
        <v>0.22</v>
      </c>
      <c r="I16" s="174">
        <v>5.64</v>
      </c>
    </row>
    <row r="17" spans="1:9" ht="15.75" thickBot="1" x14ac:dyDescent="0.3">
      <c r="A17" s="225"/>
      <c r="B17" s="171" t="s">
        <v>4</v>
      </c>
      <c r="C17" s="174">
        <v>0.81</v>
      </c>
      <c r="D17" s="174">
        <v>0.04</v>
      </c>
      <c r="E17" s="174">
        <v>0.85</v>
      </c>
      <c r="F17" s="174">
        <v>5.36</v>
      </c>
      <c r="G17" s="174">
        <v>1.44</v>
      </c>
      <c r="H17" s="174">
        <v>0.41</v>
      </c>
      <c r="I17" s="174">
        <v>8.9</v>
      </c>
    </row>
    <row r="18" spans="1:9" ht="15.75" thickBot="1" x14ac:dyDescent="0.3">
      <c r="A18" s="225"/>
      <c r="B18" s="171" t="s">
        <v>89</v>
      </c>
      <c r="C18" s="174">
        <v>0.42</v>
      </c>
      <c r="D18" s="174">
        <v>0.05</v>
      </c>
      <c r="E18" s="174">
        <v>0.22</v>
      </c>
      <c r="F18" s="174">
        <v>3.32</v>
      </c>
      <c r="G18" s="174">
        <v>0.01</v>
      </c>
      <c r="H18" s="174">
        <v>2.19</v>
      </c>
      <c r="I18" s="174">
        <v>6.2</v>
      </c>
    </row>
    <row r="19" spans="1:9" ht="15.75" thickBot="1" x14ac:dyDescent="0.3">
      <c r="A19" s="231"/>
      <c r="B19" s="171" t="s">
        <v>5</v>
      </c>
      <c r="C19" s="174">
        <v>0.34</v>
      </c>
      <c r="D19" s="174">
        <v>0.02</v>
      </c>
      <c r="E19" s="174">
        <v>0.2</v>
      </c>
      <c r="F19" s="174">
        <v>4.62</v>
      </c>
      <c r="G19" s="174">
        <v>0.01</v>
      </c>
      <c r="H19" s="174">
        <v>0.28999999999999998</v>
      </c>
      <c r="I19" s="174">
        <v>5.47</v>
      </c>
    </row>
    <row r="20" spans="1:9" ht="15.75" thickBot="1" x14ac:dyDescent="0.3">
      <c r="A20" s="172"/>
      <c r="B20" s="171"/>
      <c r="C20" s="175"/>
      <c r="D20" s="175"/>
      <c r="E20" s="175"/>
      <c r="F20" s="175"/>
      <c r="G20" s="175"/>
      <c r="H20" s="175"/>
      <c r="I20" s="175"/>
    </row>
    <row r="21" spans="1:9" ht="15.75" thickBot="1" x14ac:dyDescent="0.3">
      <c r="A21" s="224" t="s">
        <v>1</v>
      </c>
      <c r="B21" s="171" t="s">
        <v>2</v>
      </c>
      <c r="C21" s="174">
        <v>2.39</v>
      </c>
      <c r="D21" s="174">
        <v>0.08</v>
      </c>
      <c r="E21" s="174">
        <v>1.67</v>
      </c>
      <c r="F21" s="174">
        <v>3.76</v>
      </c>
      <c r="G21" s="174">
        <v>0.17</v>
      </c>
      <c r="H21" s="174">
        <v>0.52</v>
      </c>
      <c r="I21" s="174">
        <v>8.59</v>
      </c>
    </row>
    <row r="22" spans="1:9" ht="15.75" thickBot="1" x14ac:dyDescent="0.3">
      <c r="A22" s="225"/>
      <c r="B22" s="171" t="s">
        <v>3</v>
      </c>
      <c r="C22" s="174">
        <v>1.59</v>
      </c>
      <c r="D22" s="174">
        <v>1.81</v>
      </c>
      <c r="E22" s="174">
        <v>0.87</v>
      </c>
      <c r="F22" s="174">
        <v>2.17</v>
      </c>
      <c r="G22" s="174">
        <v>0.13</v>
      </c>
      <c r="H22" s="174">
        <v>0.96</v>
      </c>
      <c r="I22" s="174">
        <v>7.52</v>
      </c>
    </row>
    <row r="23" spans="1:9" ht="15.75" thickBot="1" x14ac:dyDescent="0.3">
      <c r="A23" s="225"/>
      <c r="B23" s="171" t="s">
        <v>135</v>
      </c>
      <c r="C23" s="174">
        <v>1.06</v>
      </c>
      <c r="D23" s="174">
        <v>0.04</v>
      </c>
      <c r="E23" s="174">
        <v>2.85</v>
      </c>
      <c r="F23" s="174">
        <v>4.59</v>
      </c>
      <c r="G23" s="174">
        <v>0.22</v>
      </c>
      <c r="H23" s="174">
        <v>0.4</v>
      </c>
      <c r="I23" s="174">
        <v>9.16</v>
      </c>
    </row>
    <row r="24" spans="1:9" ht="15.75" thickBot="1" x14ac:dyDescent="0.3">
      <c r="A24" s="225"/>
      <c r="B24" s="171" t="s">
        <v>136</v>
      </c>
      <c r="C24" s="174">
        <v>0.87</v>
      </c>
      <c r="D24" s="174">
        <v>0.04</v>
      </c>
      <c r="E24" s="174">
        <v>1.64</v>
      </c>
      <c r="F24" s="174">
        <v>5.12</v>
      </c>
      <c r="G24" s="174">
        <v>0.13</v>
      </c>
      <c r="H24" s="174">
        <v>0.42</v>
      </c>
      <c r="I24" s="174">
        <v>8.2100000000000009</v>
      </c>
    </row>
    <row r="25" spans="1:9" ht="15.75" thickBot="1" x14ac:dyDescent="0.3">
      <c r="A25" s="225"/>
      <c r="B25" s="171" t="s">
        <v>4</v>
      </c>
      <c r="C25" s="174">
        <v>1.07</v>
      </c>
      <c r="D25" s="174">
        <v>0.05</v>
      </c>
      <c r="E25" s="174">
        <v>2.94</v>
      </c>
      <c r="F25" s="174">
        <v>3.11</v>
      </c>
      <c r="G25" s="174">
        <v>2.09</v>
      </c>
      <c r="H25" s="174">
        <v>0.59</v>
      </c>
      <c r="I25" s="174">
        <v>9.85</v>
      </c>
    </row>
    <row r="26" spans="1:9" ht="15.75" thickBot="1" x14ac:dyDescent="0.3">
      <c r="A26" s="225"/>
      <c r="B26" s="171" t="s">
        <v>89</v>
      </c>
      <c r="C26" s="174">
        <v>1.06</v>
      </c>
      <c r="D26" s="174">
        <v>0.12</v>
      </c>
      <c r="E26" s="174">
        <v>1.36</v>
      </c>
      <c r="F26" s="174">
        <v>3.05</v>
      </c>
      <c r="G26" s="174">
        <v>0.21</v>
      </c>
      <c r="H26" s="174">
        <v>2.37</v>
      </c>
      <c r="I26" s="174">
        <v>8.16</v>
      </c>
    </row>
    <row r="27" spans="1:9" ht="15.75" thickBot="1" x14ac:dyDescent="0.3">
      <c r="A27" s="231"/>
      <c r="B27" s="171" t="s">
        <v>5</v>
      </c>
      <c r="C27" s="174">
        <v>1.07</v>
      </c>
      <c r="D27" s="174">
        <v>0.06</v>
      </c>
      <c r="E27" s="174">
        <v>1.6</v>
      </c>
      <c r="F27" s="174">
        <v>4.2699999999999996</v>
      </c>
      <c r="G27" s="174">
        <v>0.15</v>
      </c>
      <c r="H27" s="174">
        <v>0.52</v>
      </c>
      <c r="I27" s="174">
        <v>7.68</v>
      </c>
    </row>
    <row r="28" spans="1:9" ht="15.75" thickBot="1" x14ac:dyDescent="0.3">
      <c r="A28" s="172"/>
      <c r="B28" s="173"/>
      <c r="C28" s="175"/>
      <c r="D28" s="175"/>
      <c r="E28" s="175"/>
      <c r="F28" s="175"/>
      <c r="G28" s="175"/>
      <c r="H28" s="175"/>
      <c r="I28" s="175"/>
    </row>
    <row r="29" spans="1:9" ht="15.75" thickBot="1" x14ac:dyDescent="0.3">
      <c r="A29" s="228" t="s">
        <v>5</v>
      </c>
      <c r="B29" s="230"/>
      <c r="C29" s="188">
        <v>2.27</v>
      </c>
      <c r="D29" s="188">
        <v>0.28000000000000003</v>
      </c>
      <c r="E29" s="188">
        <v>1.17</v>
      </c>
      <c r="F29" s="188">
        <v>2.25</v>
      </c>
      <c r="G29" s="188">
        <v>0.9</v>
      </c>
      <c r="H29" s="188">
        <v>0.52</v>
      </c>
      <c r="I29" s="188">
        <v>7.4</v>
      </c>
    </row>
    <row r="30" spans="1:9" x14ac:dyDescent="0.25">
      <c r="C30" s="189"/>
      <c r="D30" s="189"/>
      <c r="E30" s="189"/>
      <c r="F30" s="189"/>
      <c r="G30" s="189"/>
      <c r="H30" s="189"/>
      <c r="I30" s="189"/>
    </row>
    <row r="31" spans="1:9" ht="31.9" customHeight="1" x14ac:dyDescent="0.25">
      <c r="A31" s="195" t="s">
        <v>194</v>
      </c>
      <c r="B31" s="195"/>
      <c r="C31" s="195"/>
      <c r="D31" s="195"/>
      <c r="E31" s="195"/>
      <c r="F31" s="195"/>
      <c r="G31" s="195"/>
      <c r="H31" s="195"/>
    </row>
    <row r="32" spans="1:9" x14ac:dyDescent="0.25">
      <c r="A32" s="176" t="s">
        <v>152</v>
      </c>
      <c r="B32" s="1"/>
      <c r="C32" s="1"/>
      <c r="D32" s="1"/>
      <c r="E32" s="1"/>
      <c r="F32" s="1"/>
      <c r="G32" s="1"/>
      <c r="H32" s="1"/>
    </row>
    <row r="34" spans="1:1" x14ac:dyDescent="0.25">
      <c r="A34" s="4" t="s">
        <v>158</v>
      </c>
    </row>
  </sheetData>
  <mergeCells count="6">
    <mergeCell ref="A31:H31"/>
    <mergeCell ref="C3:I3"/>
    <mergeCell ref="A5:A11"/>
    <mergeCell ref="A13:A19"/>
    <mergeCell ref="A21:A27"/>
    <mergeCell ref="A29:B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D28" sqref="D28"/>
    </sheetView>
  </sheetViews>
  <sheetFormatPr baseColWidth="10" defaultRowHeight="15" x14ac:dyDescent="0.25"/>
  <cols>
    <col min="2" max="2" width="15.85546875" customWidth="1"/>
    <col min="3" max="3" width="15" bestFit="1" customWidth="1"/>
    <col min="5" max="6" width="12.42578125" customWidth="1"/>
    <col min="7" max="7" width="12.5703125" customWidth="1"/>
  </cols>
  <sheetData>
    <row r="1" spans="1:13" ht="18.75" x14ac:dyDescent="0.3">
      <c r="A1" s="133" t="s">
        <v>163</v>
      </c>
    </row>
    <row r="2" spans="1:13" ht="14.45" x14ac:dyDescent="0.3">
      <c r="B2" s="5"/>
      <c r="C2" s="6"/>
      <c r="D2" s="6"/>
      <c r="E2" s="6"/>
      <c r="F2" s="6"/>
      <c r="G2" s="6"/>
      <c r="H2" s="5"/>
    </row>
    <row r="3" spans="1:13" ht="75.75" thickBot="1" x14ac:dyDescent="0.3">
      <c r="A3" s="5"/>
      <c r="B3" s="94" t="s">
        <v>13</v>
      </c>
      <c r="C3" s="94" t="s">
        <v>160</v>
      </c>
      <c r="D3" s="94" t="s">
        <v>161</v>
      </c>
      <c r="E3" s="95" t="s">
        <v>0</v>
      </c>
      <c r="F3" s="96" t="s">
        <v>162</v>
      </c>
      <c r="G3" s="5"/>
    </row>
    <row r="4" spans="1:13" ht="15.75" thickBot="1" x14ac:dyDescent="0.3">
      <c r="A4" s="5"/>
      <c r="B4" s="97" t="s">
        <v>14</v>
      </c>
      <c r="C4" s="98">
        <v>385961</v>
      </c>
      <c r="D4" s="99">
        <v>0.97500265570873745</v>
      </c>
      <c r="E4" s="98">
        <v>376313</v>
      </c>
      <c r="F4" s="100">
        <v>7.83</v>
      </c>
      <c r="G4" s="5"/>
    </row>
    <row r="5" spans="1:13" ht="15.75" thickBot="1" x14ac:dyDescent="0.3">
      <c r="A5" s="5"/>
      <c r="B5" s="101" t="s">
        <v>19</v>
      </c>
      <c r="C5" s="192">
        <v>201561</v>
      </c>
      <c r="D5" s="191">
        <v>0.98287367099786171</v>
      </c>
      <c r="E5" s="192">
        <v>198109</v>
      </c>
      <c r="F5" s="193">
        <v>8.48</v>
      </c>
      <c r="G5" s="5"/>
    </row>
    <row r="6" spans="1:13" ht="15.75" thickBot="1" x14ac:dyDescent="0.3">
      <c r="A6" s="5"/>
      <c r="B6" s="103" t="s">
        <v>20</v>
      </c>
      <c r="C6" s="192">
        <v>128480</v>
      </c>
      <c r="D6" s="191">
        <v>0.96944271481942712</v>
      </c>
      <c r="E6" s="192">
        <v>124554</v>
      </c>
      <c r="F6" s="193">
        <v>7.63</v>
      </c>
      <c r="G6" s="5"/>
      <c r="M6" s="99"/>
    </row>
    <row r="7" spans="1:13" ht="15.75" thickBot="1" x14ac:dyDescent="0.3">
      <c r="A7" s="5"/>
      <c r="B7" s="103" t="s">
        <v>21</v>
      </c>
      <c r="C7" s="192">
        <v>55920</v>
      </c>
      <c r="D7" s="191">
        <v>0.95940629470672389</v>
      </c>
      <c r="E7" s="192">
        <v>53650</v>
      </c>
      <c r="F7" s="193">
        <v>5.92</v>
      </c>
      <c r="G7" s="5"/>
      <c r="M7" s="191"/>
    </row>
    <row r="8" spans="1:13" ht="15.75" thickBot="1" x14ac:dyDescent="0.3">
      <c r="A8" s="5"/>
      <c r="B8" s="97" t="s">
        <v>1</v>
      </c>
      <c r="C8" s="98">
        <v>145066</v>
      </c>
      <c r="D8" s="99">
        <v>0.94224008382391466</v>
      </c>
      <c r="E8" s="98">
        <v>136687</v>
      </c>
      <c r="F8" s="104">
        <v>7.67</v>
      </c>
      <c r="G8" s="5"/>
      <c r="M8" s="191"/>
    </row>
    <row r="9" spans="1:13" x14ac:dyDescent="0.25">
      <c r="A9" s="5"/>
      <c r="B9" s="105" t="s">
        <v>15</v>
      </c>
      <c r="C9" s="106">
        <v>119876</v>
      </c>
      <c r="D9" s="99">
        <v>0.85609296272815238</v>
      </c>
      <c r="E9" s="98">
        <v>102625</v>
      </c>
      <c r="F9" s="107">
        <v>5.47</v>
      </c>
      <c r="G9" s="5"/>
      <c r="M9" s="191"/>
    </row>
    <row r="10" spans="1:13" x14ac:dyDescent="0.25">
      <c r="A10" s="5"/>
      <c r="B10" s="108"/>
      <c r="C10" s="109"/>
      <c r="D10" s="110"/>
      <c r="E10" s="111"/>
      <c r="F10" s="112"/>
      <c r="G10" s="5"/>
      <c r="M10" s="99"/>
    </row>
    <row r="11" spans="1:13" ht="15.75" thickBot="1" x14ac:dyDescent="0.3">
      <c r="A11" s="5"/>
      <c r="B11" s="113" t="s">
        <v>5</v>
      </c>
      <c r="C11" s="98">
        <v>650903</v>
      </c>
      <c r="D11" s="99">
        <v>0.9458014481420427</v>
      </c>
      <c r="E11" s="114">
        <v>615625</v>
      </c>
      <c r="F11" s="115">
        <v>7.4</v>
      </c>
      <c r="G11" s="5"/>
      <c r="M11" s="99"/>
    </row>
    <row r="12" spans="1:13" ht="8.25" customHeight="1" x14ac:dyDescent="0.25">
      <c r="A12" s="5"/>
      <c r="B12" s="5"/>
      <c r="C12" s="5"/>
      <c r="D12" s="5"/>
      <c r="E12" s="5"/>
      <c r="F12" s="5"/>
      <c r="G12" s="5"/>
      <c r="M12" s="110"/>
    </row>
    <row r="13" spans="1:13" x14ac:dyDescent="0.25">
      <c r="A13" s="5" t="s">
        <v>195</v>
      </c>
      <c r="B13" s="5"/>
      <c r="C13" s="5"/>
      <c r="D13" s="5"/>
      <c r="E13" s="5"/>
      <c r="F13" s="5"/>
      <c r="G13" s="5"/>
      <c r="M13" s="99"/>
    </row>
    <row r="14" spans="1:13" s="1" customFormat="1" x14ac:dyDescent="0.25">
      <c r="A14" s="5" t="s">
        <v>193</v>
      </c>
      <c r="B14" s="5"/>
      <c r="C14" s="5"/>
      <c r="D14" s="5"/>
      <c r="E14" s="5"/>
      <c r="F14" s="5"/>
      <c r="G14" s="5"/>
    </row>
    <row r="15" spans="1:13" x14ac:dyDescent="0.25">
      <c r="A15" s="194" t="s">
        <v>192</v>
      </c>
      <c r="B15" s="194"/>
      <c r="C15" s="194"/>
      <c r="D15" s="194"/>
      <c r="E15" s="194"/>
      <c r="F15" s="194"/>
      <c r="G15" s="194"/>
    </row>
    <row r="16" spans="1:13" x14ac:dyDescent="0.25">
      <c r="A16" s="194"/>
      <c r="B16" s="194"/>
      <c r="C16" s="194"/>
      <c r="D16" s="194"/>
      <c r="E16" s="194"/>
      <c r="F16" s="194"/>
      <c r="G16" s="194"/>
    </row>
    <row r="17" spans="1:8" x14ac:dyDescent="0.25">
      <c r="A17" s="194"/>
      <c r="B17" s="194"/>
      <c r="C17" s="194"/>
      <c r="D17" s="194"/>
      <c r="E17" s="194"/>
      <c r="F17" s="194"/>
      <c r="G17" s="194"/>
    </row>
    <row r="18" spans="1:8" x14ac:dyDescent="0.25">
      <c r="A18" s="194"/>
      <c r="B18" s="194"/>
      <c r="C18" s="194"/>
      <c r="D18" s="194"/>
      <c r="E18" s="194"/>
      <c r="F18" s="194"/>
      <c r="G18" s="194"/>
    </row>
    <row r="19" spans="1:8" x14ac:dyDescent="0.25">
      <c r="B19" t="s">
        <v>196</v>
      </c>
    </row>
    <row r="21" spans="1:8" ht="36" customHeight="1" x14ac:dyDescent="0.25">
      <c r="A21" s="195" t="s">
        <v>194</v>
      </c>
      <c r="B21" s="195"/>
      <c r="C21" s="195"/>
      <c r="D21" s="195"/>
      <c r="E21" s="195"/>
      <c r="F21" s="195"/>
      <c r="G21" s="195"/>
      <c r="H21" s="195"/>
    </row>
    <row r="22" spans="1:8" x14ac:dyDescent="0.25">
      <c r="A22" s="176" t="s">
        <v>152</v>
      </c>
    </row>
  </sheetData>
  <mergeCells count="2">
    <mergeCell ref="A15:G18"/>
    <mergeCell ref="A21:H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10" workbookViewId="0">
      <selection activeCell="A16" sqref="A16"/>
    </sheetView>
  </sheetViews>
  <sheetFormatPr baseColWidth="10" defaultRowHeight="15" x14ac:dyDescent="0.25"/>
  <cols>
    <col min="1" max="1" width="23.42578125" customWidth="1"/>
    <col min="3" max="3" width="12.7109375" customWidth="1"/>
    <col min="9" max="9" width="17.28515625" customWidth="1"/>
  </cols>
  <sheetData>
    <row r="1" spans="1:9" ht="18" x14ac:dyDescent="0.35">
      <c r="A1" s="133" t="s">
        <v>90</v>
      </c>
    </row>
    <row r="4" spans="1:9" ht="30" x14ac:dyDescent="0.25">
      <c r="A4" s="7"/>
      <c r="B4" s="139" t="s">
        <v>2</v>
      </c>
      <c r="C4" s="139" t="s">
        <v>3</v>
      </c>
      <c r="D4" s="139" t="s">
        <v>135</v>
      </c>
      <c r="E4" s="139" t="s">
        <v>136</v>
      </c>
      <c r="F4" s="139" t="s">
        <v>4</v>
      </c>
      <c r="G4" s="134" t="s">
        <v>89</v>
      </c>
    </row>
    <row r="5" spans="1:9" x14ac:dyDescent="0.25">
      <c r="A5" s="7" t="s">
        <v>10</v>
      </c>
      <c r="B5" s="8">
        <v>0.49513908647484717</v>
      </c>
      <c r="C5" s="8">
        <v>7.3255851558254662E-2</v>
      </c>
      <c r="D5" s="8">
        <v>0.13845107295121156</v>
      </c>
      <c r="E5" s="8">
        <v>0.10474152886715238</v>
      </c>
      <c r="F5" s="8">
        <v>0.11397139843769952</v>
      </c>
      <c r="G5" s="8">
        <v>7.4441061710834824E-2</v>
      </c>
    </row>
    <row r="6" spans="1:9" x14ac:dyDescent="0.25">
      <c r="A6" s="7" t="s">
        <v>9</v>
      </c>
      <c r="B6" s="8">
        <v>0.38283708636789981</v>
      </c>
      <c r="C6" s="8">
        <v>0.13469204986224251</v>
      </c>
      <c r="D6" s="8">
        <v>0.1496032336134922</v>
      </c>
      <c r="E6" s="8">
        <v>7.4950045182193115E-2</v>
      </c>
      <c r="F6" s="8">
        <v>0.16377285597596716</v>
      </c>
      <c r="G6" s="8">
        <v>9.4144728998205113E-2</v>
      </c>
    </row>
    <row r="7" spans="1:9" x14ac:dyDescent="0.25">
      <c r="A7" s="7" t="s">
        <v>8</v>
      </c>
      <c r="B7" s="8">
        <v>0.56090840606551418</v>
      </c>
      <c r="C7" s="8">
        <v>6.3249679917921527E-3</v>
      </c>
      <c r="D7" s="8">
        <v>0.16404982289206471</v>
      </c>
      <c r="E7" s="8">
        <v>0.15648964758174344</v>
      </c>
      <c r="F7" s="8">
        <v>6.0071138628316915E-2</v>
      </c>
      <c r="G7" s="8">
        <v>5.2156016840568482E-2</v>
      </c>
    </row>
    <row r="8" spans="1:9" x14ac:dyDescent="0.25">
      <c r="A8" s="7" t="s">
        <v>7</v>
      </c>
      <c r="B8" s="8">
        <v>0.75713737185461305</v>
      </c>
      <c r="C8" s="8">
        <v>1.782292637465051E-3</v>
      </c>
      <c r="D8" s="8">
        <v>3.7840260950605775E-2</v>
      </c>
      <c r="E8" s="8">
        <v>9.4611556383970161E-2</v>
      </c>
      <c r="F8" s="8">
        <v>5.5208574091332709E-2</v>
      </c>
      <c r="G8" s="8">
        <v>5.3419944082013039E-2</v>
      </c>
    </row>
    <row r="9" spans="1:9" x14ac:dyDescent="0.25">
      <c r="A9" s="7" t="s">
        <v>6</v>
      </c>
      <c r="B9" s="8">
        <v>0.1635072591384317</v>
      </c>
      <c r="C9" s="8">
        <v>9.5036822077180384E-3</v>
      </c>
      <c r="D9" s="8">
        <v>0.19059388374989808</v>
      </c>
      <c r="E9" s="8">
        <v>0.53813712523690993</v>
      </c>
      <c r="F9" s="8">
        <v>1.7357390628605408E-2</v>
      </c>
      <c r="G9" s="8">
        <v>8.0900659038436851E-2</v>
      </c>
    </row>
    <row r="10" spans="1:9" x14ac:dyDescent="0.25">
      <c r="A10" s="7" t="s">
        <v>164</v>
      </c>
      <c r="B10" s="8">
        <v>5.969032886723509E-2</v>
      </c>
      <c r="C10" s="8">
        <v>3.3862119366626069E-3</v>
      </c>
      <c r="D10" s="8">
        <v>3.1001705237515231E-2</v>
      </c>
      <c r="E10" s="8">
        <v>0.8395194153471377</v>
      </c>
      <c r="F10" s="8">
        <v>9.1654080389768592E-4</v>
      </c>
      <c r="G10" s="8">
        <v>6.5485797807551774E-2</v>
      </c>
    </row>
    <row r="11" spans="1:9" x14ac:dyDescent="0.25">
      <c r="A11" s="7" t="s">
        <v>5</v>
      </c>
      <c r="B11" s="8">
        <v>0.34891745786802025</v>
      </c>
      <c r="C11" s="8">
        <v>4.7453660913705571E-2</v>
      </c>
      <c r="D11" s="8">
        <v>0.13211645076142131</v>
      </c>
      <c r="E11" s="8">
        <v>0.32345606497461926</v>
      </c>
      <c r="F11" s="8">
        <v>7.3673941116751254E-2</v>
      </c>
      <c r="G11" s="8">
        <v>7.4382424365482216E-2</v>
      </c>
    </row>
    <row r="12" spans="1:9" x14ac:dyDescent="0.25">
      <c r="B12" s="1"/>
      <c r="C12" s="1"/>
      <c r="D12" s="1"/>
      <c r="E12" s="1"/>
      <c r="F12" s="1"/>
      <c r="G12" s="1"/>
      <c r="H12" s="1"/>
      <c r="I12" s="1"/>
    </row>
    <row r="13" spans="1:9" x14ac:dyDescent="0.25">
      <c r="A13" t="s">
        <v>190</v>
      </c>
      <c r="B13" s="1"/>
      <c r="C13" s="1"/>
      <c r="D13" s="1"/>
      <c r="E13" s="1"/>
      <c r="F13" s="1"/>
      <c r="G13" s="1"/>
      <c r="H13" s="1"/>
      <c r="I13" s="1"/>
    </row>
    <row r="14" spans="1:9" s="1" customFormat="1" x14ac:dyDescent="0.25"/>
    <row r="15" spans="1:9" x14ac:dyDescent="0.25">
      <c r="A15" s="4" t="s">
        <v>155</v>
      </c>
      <c r="B15" s="1"/>
      <c r="C15" s="1"/>
      <c r="D15" s="1"/>
      <c r="E15" s="1"/>
      <c r="F15" s="1"/>
      <c r="G15" s="1"/>
      <c r="H15" s="1"/>
      <c r="I15" s="1"/>
    </row>
    <row r="22" spans="1:9" ht="14.45" x14ac:dyDescent="0.3">
      <c r="B22" s="1"/>
      <c r="C22" s="1"/>
      <c r="D22" s="1"/>
      <c r="E22" s="1"/>
      <c r="F22" s="1"/>
      <c r="G22" s="1"/>
      <c r="H22" s="1"/>
      <c r="I22" s="1"/>
    </row>
    <row r="23" spans="1:9" ht="14.45" x14ac:dyDescent="0.3">
      <c r="A23" s="1"/>
      <c r="B23" s="1"/>
      <c r="C23" s="1"/>
      <c r="D23" s="1"/>
      <c r="E23" s="1"/>
      <c r="F23" s="1"/>
      <c r="G23" s="1"/>
      <c r="H23" s="1"/>
      <c r="I23" s="1"/>
    </row>
    <row r="24" spans="1:9" ht="14.45" x14ac:dyDescent="0.3">
      <c r="B24" s="1"/>
      <c r="C24" s="1"/>
      <c r="D24" s="1"/>
      <c r="E24" s="1"/>
      <c r="F24" s="1"/>
      <c r="G24" s="1"/>
      <c r="H24" s="1"/>
      <c r="I24" s="1"/>
    </row>
    <row r="25" spans="1:9" ht="14.45" x14ac:dyDescent="0.3">
      <c r="B25" s="1"/>
      <c r="C25" s="4"/>
      <c r="D25" s="4"/>
      <c r="E25" s="4"/>
      <c r="F25" s="4"/>
      <c r="G25" s="4"/>
      <c r="H25" s="4"/>
      <c r="I25" s="4"/>
    </row>
    <row r="26" spans="1:9" x14ac:dyDescent="0.25">
      <c r="B26" s="1"/>
      <c r="C26" s="1"/>
      <c r="D26" s="1"/>
      <c r="E26" s="1"/>
      <c r="F26" s="1"/>
      <c r="G26" s="1"/>
      <c r="H26" s="1"/>
      <c r="I26" s="1"/>
    </row>
    <row r="27" spans="1:9" x14ac:dyDescent="0.25">
      <c r="B27" s="1"/>
      <c r="C27" s="1"/>
      <c r="D27" s="1"/>
      <c r="E27" s="1"/>
      <c r="F27" s="1"/>
      <c r="G27" s="1"/>
      <c r="H27" s="1"/>
      <c r="I27" s="1"/>
    </row>
    <row r="28" spans="1:9" x14ac:dyDescent="0.25">
      <c r="B28" s="1"/>
      <c r="C28" s="1"/>
      <c r="D28" s="1"/>
      <c r="E28" s="1"/>
      <c r="F28" s="1"/>
      <c r="G28" s="1"/>
      <c r="H28" s="1"/>
      <c r="I28" s="1"/>
    </row>
    <row r="29" spans="1:9" ht="14.45" customHeight="1" x14ac:dyDescent="0.25">
      <c r="C29" s="1"/>
      <c r="D29" s="1"/>
      <c r="E29" s="1"/>
      <c r="F29" s="1"/>
      <c r="G29" s="1"/>
      <c r="H29" s="1"/>
      <c r="I29" s="1"/>
    </row>
    <row r="30" spans="1:9" ht="14.45" customHeight="1" x14ac:dyDescent="0.25">
      <c r="C30" s="1"/>
      <c r="D30" s="1"/>
      <c r="E30" s="1"/>
      <c r="F30" s="1"/>
      <c r="G30" s="1"/>
      <c r="H30" s="1"/>
      <c r="I30" s="1"/>
    </row>
    <row r="31" spans="1:9" x14ac:dyDescent="0.25">
      <c r="C31" s="1"/>
      <c r="D31" s="1"/>
      <c r="E31" s="1"/>
      <c r="F31" s="1"/>
      <c r="G31" s="1"/>
      <c r="H31" s="1"/>
      <c r="I31" s="1"/>
    </row>
    <row r="37" spans="1:9" x14ac:dyDescent="0.25">
      <c r="I37" s="98"/>
    </row>
    <row r="38" spans="1:9" x14ac:dyDescent="0.25">
      <c r="I38" s="102"/>
    </row>
    <row r="39" spans="1:9" x14ac:dyDescent="0.25">
      <c r="I39" s="102"/>
    </row>
    <row r="40" spans="1:9" x14ac:dyDescent="0.25">
      <c r="I40" s="102"/>
    </row>
    <row r="41" spans="1:9" ht="31.15" customHeight="1" x14ac:dyDescent="0.25">
      <c r="A41" s="195" t="s">
        <v>194</v>
      </c>
      <c r="B41" s="195"/>
      <c r="C41" s="195"/>
      <c r="D41" s="195"/>
      <c r="E41" s="195"/>
      <c r="F41" s="195"/>
      <c r="G41" s="195"/>
      <c r="H41" s="195"/>
      <c r="I41" s="98"/>
    </row>
    <row r="42" spans="1:9" x14ac:dyDescent="0.25">
      <c r="A42" s="176" t="s">
        <v>152</v>
      </c>
      <c r="B42" s="1"/>
      <c r="C42" s="1"/>
      <c r="D42" s="1"/>
      <c r="E42" s="1"/>
      <c r="F42" s="1"/>
      <c r="G42" s="1"/>
      <c r="H42" s="1"/>
      <c r="I42" s="98"/>
    </row>
  </sheetData>
  <mergeCells count="1">
    <mergeCell ref="A41:H4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27" sqref="C27"/>
    </sheetView>
  </sheetViews>
  <sheetFormatPr baseColWidth="10" defaultRowHeight="15" x14ac:dyDescent="0.25"/>
  <cols>
    <col min="1" max="1" width="16.140625" customWidth="1"/>
    <col min="2" max="2" width="13.7109375" customWidth="1"/>
    <col min="3" max="3" width="6.5703125" style="1" customWidth="1"/>
    <col min="4" max="6" width="6.7109375" customWidth="1"/>
    <col min="7" max="7" width="8.140625" customWidth="1"/>
    <col min="8" max="8" width="9.28515625" customWidth="1"/>
  </cols>
  <sheetData>
    <row r="1" spans="1:8" s="133" customFormat="1" ht="18.75" x14ac:dyDescent="0.3">
      <c r="A1" s="133" t="s">
        <v>167</v>
      </c>
    </row>
    <row r="2" spans="1:8" ht="14.45" x14ac:dyDescent="0.3">
      <c r="A2" s="1"/>
    </row>
    <row r="3" spans="1:8" ht="27.6" customHeight="1" x14ac:dyDescent="0.25">
      <c r="A3" s="197" t="s">
        <v>143</v>
      </c>
      <c r="B3" s="197" t="s">
        <v>16</v>
      </c>
      <c r="C3" s="199" t="s">
        <v>165</v>
      </c>
      <c r="D3" s="200"/>
      <c r="E3" s="200"/>
      <c r="F3" s="200"/>
      <c r="G3" s="201"/>
    </row>
    <row r="4" spans="1:8" ht="31.15" customHeight="1" x14ac:dyDescent="0.25">
      <c r="A4" s="198"/>
      <c r="B4" s="198"/>
      <c r="C4" s="34">
        <v>1</v>
      </c>
      <c r="D4" s="34">
        <v>2</v>
      </c>
      <c r="E4" s="34">
        <v>3</v>
      </c>
      <c r="F4" s="34">
        <v>4</v>
      </c>
      <c r="G4" s="34" t="s">
        <v>25</v>
      </c>
    </row>
    <row r="5" spans="1:8" ht="14.45" customHeight="1" x14ac:dyDescent="0.3">
      <c r="A5" s="7" t="s">
        <v>2</v>
      </c>
      <c r="B5" s="35">
        <v>0.66996629441624367</v>
      </c>
      <c r="C5" s="35">
        <v>0.23528056870199396</v>
      </c>
      <c r="D5" s="35">
        <v>0.34822086663046009</v>
      </c>
      <c r="E5" s="35">
        <v>0.30112886957871055</v>
      </c>
      <c r="F5" s="35">
        <v>0.10052176274342463</v>
      </c>
      <c r="G5" s="35">
        <v>1.4072076964853752E-2</v>
      </c>
    </row>
    <row r="6" spans="1:8" ht="14.45" customHeight="1" x14ac:dyDescent="0.3">
      <c r="A6" s="7" t="s">
        <v>3</v>
      </c>
      <c r="B6" s="35">
        <v>0.10833380710659898</v>
      </c>
      <c r="C6" s="35">
        <v>0.14589237251285742</v>
      </c>
      <c r="D6" s="35">
        <v>0.3670100310377401</v>
      </c>
      <c r="E6" s="35">
        <v>0.27347697659424525</v>
      </c>
      <c r="F6" s="35">
        <v>0.15887724348882193</v>
      </c>
      <c r="G6" s="35">
        <v>4.9945271617711007E-2</v>
      </c>
    </row>
    <row r="7" spans="1:8" ht="14.45" customHeight="1" x14ac:dyDescent="0.3">
      <c r="A7" s="7" t="s">
        <v>135</v>
      </c>
      <c r="B7" s="35">
        <v>0.36996385786802033</v>
      </c>
      <c r="C7" s="35">
        <v>2.2598448359889181E-2</v>
      </c>
      <c r="D7" s="35">
        <v>0.35687722548834516</v>
      </c>
      <c r="E7" s="35">
        <v>0.42734205893071187</v>
      </c>
      <c r="F7" s="35">
        <v>0.16688253812143539</v>
      </c>
      <c r="G7" s="35">
        <v>2.4894735224513631E-2</v>
      </c>
    </row>
    <row r="8" spans="1:8" ht="14.45" customHeight="1" x14ac:dyDescent="0.3">
      <c r="A8" s="7" t="s">
        <v>47</v>
      </c>
      <c r="B8" s="35">
        <v>0.49920812182741114</v>
      </c>
      <c r="C8" s="35">
        <v>0.32539819409419996</v>
      </c>
      <c r="D8" s="35">
        <v>0.300750020336777</v>
      </c>
      <c r="E8" s="35">
        <v>0.27344993085495811</v>
      </c>
      <c r="F8" s="35">
        <v>8.4568453591474829E-2</v>
      </c>
      <c r="G8" s="35">
        <v>1.4792158138778166E-2</v>
      </c>
    </row>
    <row r="9" spans="1:8" ht="14.45" customHeight="1" x14ac:dyDescent="0.3">
      <c r="A9" s="7" t="s">
        <v>4</v>
      </c>
      <c r="B9" s="35">
        <v>0.16248365482233504</v>
      </c>
      <c r="C9" s="35">
        <v>1.5585480210738885E-2</v>
      </c>
      <c r="D9" s="35">
        <v>0.33333333333333331</v>
      </c>
      <c r="E9" s="35">
        <v>0.37384158594007738</v>
      </c>
      <c r="F9" s="35">
        <v>0.2290135860600426</v>
      </c>
      <c r="G9" s="35">
        <v>4.5026942186765839E-2</v>
      </c>
    </row>
    <row r="10" spans="1:8" ht="13.5" customHeight="1" x14ac:dyDescent="0.25">
      <c r="A10" s="7" t="s">
        <v>89</v>
      </c>
      <c r="B10" s="35">
        <v>0.22440121827411166</v>
      </c>
      <c r="C10" s="35">
        <v>6.5813951804961385E-2</v>
      </c>
      <c r="D10" s="35">
        <v>0.2572115210608989</v>
      </c>
      <c r="E10" s="35">
        <v>0.38647961953571197</v>
      </c>
      <c r="F10" s="35">
        <v>0.24872780444019776</v>
      </c>
      <c r="G10" s="35">
        <v>3.9450730019471997E-2</v>
      </c>
    </row>
    <row r="11" spans="1:8" ht="14.45" hidden="1" customHeight="1" x14ac:dyDescent="0.3">
      <c r="A11" s="9" t="s">
        <v>18</v>
      </c>
      <c r="B11" s="10" t="s">
        <v>23</v>
      </c>
      <c r="C11" s="2">
        <v>0.36153827411167511</v>
      </c>
      <c r="D11" s="2">
        <v>0.33355208121827412</v>
      </c>
      <c r="E11" s="2">
        <v>0.2244840609137056</v>
      </c>
      <c r="F11" s="2">
        <v>7.0385380710659903E-2</v>
      </c>
      <c r="G11" s="2">
        <v>9.520406091370559E-3</v>
      </c>
    </row>
    <row r="12" spans="1:8" ht="14.45" x14ac:dyDescent="0.3">
      <c r="A12" s="7" t="s">
        <v>142</v>
      </c>
      <c r="B12" s="35" t="s">
        <v>141</v>
      </c>
      <c r="C12" s="35">
        <v>0.36</v>
      </c>
      <c r="D12" s="35">
        <v>0.33</v>
      </c>
      <c r="E12" s="35">
        <v>0.22</v>
      </c>
      <c r="F12" s="35">
        <v>7.0000000000000007E-2</v>
      </c>
      <c r="G12" s="35">
        <v>0.01</v>
      </c>
    </row>
    <row r="13" spans="1:8" x14ac:dyDescent="0.25">
      <c r="A13" s="202" t="s">
        <v>166</v>
      </c>
      <c r="B13" s="202"/>
      <c r="C13" s="202"/>
      <c r="D13" s="202"/>
      <c r="E13" s="202"/>
      <c r="F13" s="202"/>
      <c r="G13" s="202"/>
      <c r="H13" s="202"/>
    </row>
    <row r="14" spans="1:8" x14ac:dyDescent="0.25">
      <c r="A14" s="202"/>
      <c r="B14" s="202"/>
      <c r="C14" s="202"/>
      <c r="D14" s="202"/>
      <c r="E14" s="202"/>
      <c r="F14" s="202"/>
      <c r="G14" s="202"/>
      <c r="H14" s="202"/>
    </row>
    <row r="15" spans="1:8" x14ac:dyDescent="0.25">
      <c r="A15" s="202"/>
      <c r="B15" s="202"/>
      <c r="C15" s="202"/>
      <c r="D15" s="202"/>
      <c r="E15" s="202"/>
      <c r="F15" s="202"/>
      <c r="G15" s="202"/>
      <c r="H15" s="202"/>
    </row>
    <row r="16" spans="1:8" ht="14.45" customHeight="1" x14ac:dyDescent="0.25">
      <c r="A16" s="196" t="s">
        <v>176</v>
      </c>
      <c r="B16" s="196"/>
      <c r="C16" s="196"/>
      <c r="D16" s="196"/>
      <c r="E16" s="196"/>
      <c r="F16" s="196"/>
      <c r="G16" s="196"/>
      <c r="H16" s="196"/>
    </row>
    <row r="17" spans="1:8" x14ac:dyDescent="0.25">
      <c r="A17" s="196"/>
      <c r="B17" s="196"/>
      <c r="C17" s="196"/>
      <c r="D17" s="196"/>
      <c r="E17" s="196"/>
      <c r="F17" s="196"/>
      <c r="G17" s="196"/>
      <c r="H17" s="196"/>
    </row>
    <row r="18" spans="1:8" x14ac:dyDescent="0.25">
      <c r="A18" s="196"/>
      <c r="B18" s="196"/>
      <c r="C18" s="196"/>
      <c r="D18" s="196"/>
      <c r="E18" s="196"/>
      <c r="F18" s="196"/>
      <c r="G18" s="196"/>
      <c r="H18" s="196"/>
    </row>
    <row r="19" spans="1:8" x14ac:dyDescent="0.25">
      <c r="A19" s="196"/>
      <c r="B19" s="196"/>
      <c r="C19" s="196"/>
      <c r="D19" s="196"/>
      <c r="E19" s="196"/>
      <c r="F19" s="196"/>
      <c r="G19" s="196"/>
      <c r="H19" s="196"/>
    </row>
    <row r="20" spans="1:8" ht="35.25" customHeight="1" x14ac:dyDescent="0.25">
      <c r="A20" s="196"/>
      <c r="B20" s="196"/>
      <c r="C20" s="196"/>
      <c r="D20" s="196"/>
      <c r="E20" s="196"/>
      <c r="F20" s="196"/>
      <c r="G20" s="196"/>
      <c r="H20" s="196"/>
    </row>
    <row r="21" spans="1:8" ht="48.75" customHeight="1" x14ac:dyDescent="0.25">
      <c r="A21" s="195" t="s">
        <v>194</v>
      </c>
      <c r="B21" s="195"/>
      <c r="C21" s="195"/>
      <c r="D21" s="195"/>
      <c r="E21" s="195"/>
      <c r="F21" s="195"/>
      <c r="G21" s="195"/>
      <c r="H21" s="195"/>
    </row>
    <row r="22" spans="1:8" x14ac:dyDescent="0.25">
      <c r="A22" s="176" t="s">
        <v>152</v>
      </c>
      <c r="B22" s="1"/>
      <c r="D22" s="1"/>
      <c r="E22" s="1"/>
      <c r="F22" s="1"/>
      <c r="G22" s="1"/>
      <c r="H22" s="1"/>
    </row>
  </sheetData>
  <mergeCells count="6">
    <mergeCell ref="A16:H20"/>
    <mergeCell ref="A21:H21"/>
    <mergeCell ref="A3:A4"/>
    <mergeCell ref="C3:G3"/>
    <mergeCell ref="B3:B4"/>
    <mergeCell ref="A13:H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B6" sqref="B6"/>
    </sheetView>
  </sheetViews>
  <sheetFormatPr baseColWidth="10" defaultRowHeight="15" x14ac:dyDescent="0.25"/>
  <cols>
    <col min="1" max="1" width="17" customWidth="1"/>
    <col min="2" max="2" width="16" customWidth="1"/>
    <col min="3" max="3" width="9.140625" bestFit="1" customWidth="1"/>
    <col min="4" max="7" width="7.7109375" customWidth="1"/>
    <col min="8" max="8" width="11.5703125" customWidth="1"/>
    <col min="9" max="9" width="12.140625" customWidth="1"/>
  </cols>
  <sheetData>
    <row r="1" spans="1:8" s="133" customFormat="1" ht="18.75" x14ac:dyDescent="0.3">
      <c r="A1" s="133" t="s">
        <v>86</v>
      </c>
    </row>
    <row r="2" spans="1:8" ht="14.45" x14ac:dyDescent="0.3">
      <c r="A2" s="1"/>
    </row>
    <row r="3" spans="1:8" ht="14.45" customHeight="1" x14ac:dyDescent="0.25">
      <c r="A3" s="203" t="s">
        <v>11</v>
      </c>
      <c r="B3" s="203" t="s">
        <v>12</v>
      </c>
      <c r="C3" s="205" t="s">
        <v>24</v>
      </c>
      <c r="D3" s="206"/>
      <c r="E3" s="206"/>
      <c r="F3" s="206"/>
      <c r="G3" s="206"/>
      <c r="H3" s="207"/>
    </row>
    <row r="4" spans="1:8" ht="28.9" customHeight="1" x14ac:dyDescent="0.25">
      <c r="A4" s="204"/>
      <c r="B4" s="204"/>
      <c r="C4" s="116" t="s">
        <v>2</v>
      </c>
      <c r="D4" s="117" t="s">
        <v>3</v>
      </c>
      <c r="E4" s="117" t="s">
        <v>135</v>
      </c>
      <c r="F4" s="117" t="s">
        <v>136</v>
      </c>
      <c r="G4" s="117" t="s">
        <v>4</v>
      </c>
      <c r="H4" s="130" t="s">
        <v>89</v>
      </c>
    </row>
    <row r="5" spans="1:8" ht="14.45" x14ac:dyDescent="0.3">
      <c r="A5" s="41" t="s">
        <v>2</v>
      </c>
      <c r="B5" s="140">
        <v>0.669966294416244</v>
      </c>
      <c r="C5" s="118"/>
      <c r="D5" s="119">
        <v>0.11586672744200481</v>
      </c>
      <c r="E5" s="119">
        <v>0.40222767476142446</v>
      </c>
      <c r="F5" s="119">
        <v>0.34379121731709211</v>
      </c>
      <c r="G5" s="119">
        <v>0.20943973543331523</v>
      </c>
      <c r="H5" s="119">
        <v>0.24088612382651875</v>
      </c>
    </row>
    <row r="6" spans="1:8" ht="14.45" x14ac:dyDescent="0.3">
      <c r="A6" s="41" t="s">
        <v>3</v>
      </c>
      <c r="B6" s="140">
        <v>0.10833380710659898</v>
      </c>
      <c r="C6" s="119">
        <v>0.71655196197501991</v>
      </c>
      <c r="D6" s="118"/>
      <c r="E6" s="119">
        <v>0.22078778882341474</v>
      </c>
      <c r="F6" s="119">
        <v>0.16719895641221719</v>
      </c>
      <c r="G6" s="119">
        <v>0.2405349886794716</v>
      </c>
      <c r="H6" s="119">
        <v>0.26929362901653847</v>
      </c>
    </row>
    <row r="7" spans="1:8" ht="14.45" x14ac:dyDescent="0.3">
      <c r="A7" s="120" t="s">
        <v>135</v>
      </c>
      <c r="B7" s="140">
        <v>0.36996385786802033</v>
      </c>
      <c r="C7" s="119">
        <v>0.72839273091293866</v>
      </c>
      <c r="D7" s="119">
        <v>6.4651671284120499E-2</v>
      </c>
      <c r="E7" s="118"/>
      <c r="F7" s="119">
        <v>0.59198538806369894</v>
      </c>
      <c r="G7" s="119">
        <v>0.17280546542617417</v>
      </c>
      <c r="H7" s="119">
        <v>0.26097761230072136</v>
      </c>
    </row>
    <row r="8" spans="1:8" ht="14.45" x14ac:dyDescent="0.3">
      <c r="A8" s="120" t="s">
        <v>47</v>
      </c>
      <c r="B8" s="140">
        <v>0.49920812182741114</v>
      </c>
      <c r="C8" s="119">
        <v>0.46138778166436184</v>
      </c>
      <c r="D8" s="119">
        <v>3.6284064101521192E-2</v>
      </c>
      <c r="E8" s="119">
        <v>0.43872122346050596</v>
      </c>
      <c r="F8" s="118"/>
      <c r="G8" s="119">
        <v>5.3894086065240383E-2</v>
      </c>
      <c r="H8" s="119">
        <v>0.17544293500366062</v>
      </c>
    </row>
    <row r="9" spans="1:8" ht="14.45" x14ac:dyDescent="0.3">
      <c r="A9" s="120" t="s">
        <v>4</v>
      </c>
      <c r="B9" s="140">
        <v>0.16248365482233504</v>
      </c>
      <c r="C9" s="119">
        <v>0.86357956192704111</v>
      </c>
      <c r="D9" s="119">
        <v>0.16037349168741066</v>
      </c>
      <c r="E9" s="119">
        <v>0.39346589489048178</v>
      </c>
      <c r="F9" s="119">
        <v>0.16558198122544462</v>
      </c>
      <c r="G9" s="118"/>
      <c r="H9" s="119">
        <v>0.38115946375551091</v>
      </c>
    </row>
    <row r="10" spans="1:8" x14ac:dyDescent="0.25">
      <c r="A10" s="73" t="s">
        <v>89</v>
      </c>
      <c r="B10" s="140">
        <v>0.22440121827411166</v>
      </c>
      <c r="C10" s="119">
        <v>0.71918318892194544</v>
      </c>
      <c r="D10" s="119">
        <v>0.13000644241279216</v>
      </c>
      <c r="E10" s="119">
        <v>0.43026631052429659</v>
      </c>
      <c r="F10" s="119">
        <v>0.39029439654860404</v>
      </c>
      <c r="G10" s="119">
        <v>0.27598862081695585</v>
      </c>
      <c r="H10" s="118"/>
    </row>
    <row r="12" spans="1:8" ht="33.6" customHeight="1" x14ac:dyDescent="0.25">
      <c r="A12" s="202" t="s">
        <v>137</v>
      </c>
      <c r="B12" s="202"/>
      <c r="C12" s="202"/>
      <c r="D12" s="202"/>
      <c r="E12" s="202"/>
      <c r="F12" s="202"/>
      <c r="G12" s="202"/>
      <c r="H12" s="202"/>
    </row>
    <row r="13" spans="1:8" ht="6.75" customHeight="1" x14ac:dyDescent="0.25"/>
    <row r="14" spans="1:8" ht="36" customHeight="1" x14ac:dyDescent="0.25">
      <c r="A14" s="195" t="s">
        <v>194</v>
      </c>
      <c r="B14" s="195"/>
      <c r="C14" s="195"/>
      <c r="D14" s="195"/>
      <c r="E14" s="195"/>
      <c r="F14" s="195"/>
      <c r="G14" s="195"/>
      <c r="H14" s="195"/>
    </row>
    <row r="15" spans="1:8" ht="14.45" x14ac:dyDescent="0.3">
      <c r="A15" s="176" t="s">
        <v>152</v>
      </c>
      <c r="B15" s="1"/>
      <c r="C15" s="1"/>
      <c r="D15" s="1"/>
      <c r="E15" s="1"/>
      <c r="F15" s="1"/>
      <c r="G15" s="1"/>
      <c r="H15" s="1"/>
    </row>
  </sheetData>
  <mergeCells count="5">
    <mergeCell ref="B3:B4"/>
    <mergeCell ref="C3:H3"/>
    <mergeCell ref="A3:A4"/>
    <mergeCell ref="A12:H12"/>
    <mergeCell ref="A14:H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E21" sqref="E21"/>
    </sheetView>
  </sheetViews>
  <sheetFormatPr baseColWidth="10" defaultRowHeight="15" x14ac:dyDescent="0.25"/>
  <cols>
    <col min="1" max="1" width="23.85546875" customWidth="1"/>
    <col min="2" max="2" width="11.42578125" bestFit="1" customWidth="1"/>
    <col min="3" max="3" width="13.28515625" style="1" bestFit="1" customWidth="1"/>
    <col min="4" max="4" width="14" customWidth="1"/>
    <col min="5" max="6" width="17.85546875" customWidth="1"/>
  </cols>
  <sheetData>
    <row r="1" spans="1:5" s="133" customFormat="1" ht="18.75" x14ac:dyDescent="0.3">
      <c r="A1" s="133" t="s">
        <v>168</v>
      </c>
    </row>
    <row r="3" spans="1:5" ht="75" x14ac:dyDescent="0.25">
      <c r="A3" s="131" t="s">
        <v>134</v>
      </c>
      <c r="B3" s="131" t="s">
        <v>169</v>
      </c>
      <c r="C3" s="131" t="s">
        <v>170</v>
      </c>
      <c r="D3" s="131" t="s">
        <v>171</v>
      </c>
      <c r="E3" s="129"/>
    </row>
    <row r="4" spans="1:5" s="142" customFormat="1" x14ac:dyDescent="0.25">
      <c r="A4" s="141" t="s">
        <v>96</v>
      </c>
      <c r="B4" s="232">
        <v>204914</v>
      </c>
      <c r="C4" s="132">
        <v>0.15</v>
      </c>
      <c r="D4" s="132">
        <v>5.0636328934010155E-2</v>
      </c>
    </row>
    <row r="5" spans="1:5" s="142" customFormat="1" x14ac:dyDescent="0.25">
      <c r="A5" s="141" t="s">
        <v>138</v>
      </c>
      <c r="B5" s="232">
        <v>115595</v>
      </c>
      <c r="C5" s="132">
        <v>0.08</v>
      </c>
      <c r="D5" s="132">
        <v>2.9591065989847717E-2</v>
      </c>
    </row>
    <row r="6" spans="1:5" s="142" customFormat="1" x14ac:dyDescent="0.25">
      <c r="A6" s="141" t="s">
        <v>139</v>
      </c>
      <c r="B6" s="232">
        <v>105792</v>
      </c>
      <c r="C6" s="132">
        <v>0.08</v>
      </c>
      <c r="D6" s="132">
        <v>2.1786802030456853E-2</v>
      </c>
    </row>
    <row r="7" spans="1:5" s="142" customFormat="1" x14ac:dyDescent="0.25">
      <c r="A7" s="141" t="s">
        <v>91</v>
      </c>
      <c r="B7" s="232">
        <v>83956</v>
      </c>
      <c r="C7" s="132">
        <v>0.06</v>
      </c>
      <c r="D7" s="132">
        <v>2.4770875126903551E-2</v>
      </c>
    </row>
    <row r="8" spans="1:5" s="142" customFormat="1" ht="34.5" customHeight="1" x14ac:dyDescent="0.25">
      <c r="A8" s="141" t="s">
        <v>186</v>
      </c>
      <c r="B8" s="232">
        <v>81362</v>
      </c>
      <c r="C8" s="132">
        <v>0.06</v>
      </c>
      <c r="D8" s="132">
        <v>2.2646936040609137E-2</v>
      </c>
    </row>
    <row r="9" spans="1:5" s="142" customFormat="1" ht="45.75" customHeight="1" x14ac:dyDescent="0.25">
      <c r="A9" s="143" t="s">
        <v>187</v>
      </c>
      <c r="B9" s="232">
        <v>70005</v>
      </c>
      <c r="C9" s="132">
        <v>0.05</v>
      </c>
      <c r="D9" s="132">
        <v>2.1979987817258885E-2</v>
      </c>
    </row>
    <row r="10" spans="1:5" s="1" customFormat="1" x14ac:dyDescent="0.25">
      <c r="A10" s="136" t="s">
        <v>140</v>
      </c>
      <c r="B10" s="137" t="s">
        <v>140</v>
      </c>
      <c r="C10" s="137" t="s">
        <v>140</v>
      </c>
      <c r="D10" s="138" t="s">
        <v>140</v>
      </c>
    </row>
    <row r="11" spans="1:5" x14ac:dyDescent="0.25">
      <c r="A11" s="179" t="s">
        <v>5</v>
      </c>
      <c r="B11" s="180">
        <v>1397942</v>
      </c>
      <c r="C11" s="182">
        <v>1</v>
      </c>
      <c r="D11" s="181">
        <v>0.34891745786802031</v>
      </c>
    </row>
    <row r="12" spans="1:5" x14ac:dyDescent="0.25">
      <c r="A12" s="3" t="s">
        <v>87</v>
      </c>
    </row>
    <row r="13" spans="1:5" ht="45" customHeight="1" x14ac:dyDescent="0.25">
      <c r="A13" s="202" t="s">
        <v>172</v>
      </c>
      <c r="B13" s="202"/>
      <c r="C13" s="202"/>
      <c r="D13" s="202"/>
    </row>
    <row r="14" spans="1:5" s="1" customFormat="1" ht="9.75" customHeight="1" x14ac:dyDescent="0.25">
      <c r="A14" s="190"/>
      <c r="B14" s="190"/>
      <c r="C14" s="190"/>
      <c r="D14" s="190"/>
    </row>
    <row r="15" spans="1:5" s="1" customFormat="1" ht="16.5" customHeight="1" x14ac:dyDescent="0.25">
      <c r="A15" s="187" t="s">
        <v>154</v>
      </c>
      <c r="B15" s="177"/>
      <c r="C15" s="177"/>
      <c r="D15" s="177"/>
    </row>
    <row r="16" spans="1:5" s="1" customFormat="1" ht="8.25" customHeight="1" x14ac:dyDescent="0.25">
      <c r="A16" s="178"/>
      <c r="B16" s="190"/>
      <c r="C16" s="190"/>
      <c r="D16" s="190"/>
    </row>
    <row r="17" spans="1:8" x14ac:dyDescent="0.25">
      <c r="A17" t="s">
        <v>153</v>
      </c>
    </row>
    <row r="19" spans="1:8" ht="38.25" customHeight="1" x14ac:dyDescent="0.25">
      <c r="A19" s="195" t="s">
        <v>194</v>
      </c>
      <c r="B19" s="195"/>
      <c r="C19" s="195"/>
      <c r="D19" s="195"/>
      <c r="E19" s="195"/>
      <c r="F19" s="195"/>
      <c r="G19" s="195"/>
      <c r="H19" s="195"/>
    </row>
    <row r="20" spans="1:8" x14ac:dyDescent="0.25">
      <c r="A20" s="176" t="s">
        <v>152</v>
      </c>
      <c r="B20" s="1"/>
      <c r="D20" s="1"/>
      <c r="E20" s="1"/>
      <c r="F20" s="1"/>
      <c r="G20" s="1"/>
      <c r="H20" s="1"/>
    </row>
  </sheetData>
  <mergeCells count="2">
    <mergeCell ref="A13:D13"/>
    <mergeCell ref="A19:H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selection activeCell="A26" sqref="A26"/>
    </sheetView>
  </sheetViews>
  <sheetFormatPr baseColWidth="10" defaultRowHeight="15" x14ac:dyDescent="0.25"/>
  <cols>
    <col min="2" max="2" width="47.28515625" bestFit="1" customWidth="1"/>
    <col min="3" max="3" width="20.42578125" bestFit="1" customWidth="1"/>
    <col min="4" max="4" width="14.28515625" bestFit="1" customWidth="1"/>
    <col min="5" max="5" width="18.140625" customWidth="1"/>
    <col min="13" max="13" width="36" customWidth="1"/>
  </cols>
  <sheetData>
    <row r="1" spans="1:8" s="133" customFormat="1" ht="18.75" x14ac:dyDescent="0.3">
      <c r="A1" s="133" t="s">
        <v>179</v>
      </c>
    </row>
    <row r="2" spans="1:8" ht="15" customHeight="1" x14ac:dyDescent="0.25"/>
    <row r="3" spans="1:8" ht="30" customHeight="1" thickBot="1" x14ac:dyDescent="0.3">
      <c r="A3" s="11"/>
      <c r="B3" s="121"/>
      <c r="C3" s="208" t="s">
        <v>160</v>
      </c>
      <c r="D3" s="208" t="s">
        <v>31</v>
      </c>
      <c r="E3" s="209" t="s">
        <v>177</v>
      </c>
      <c r="F3" s="209" t="s">
        <v>32</v>
      </c>
      <c r="G3" s="209"/>
      <c r="H3" s="209"/>
    </row>
    <row r="4" spans="1:8" ht="24" customHeight="1" thickBot="1" x14ac:dyDescent="0.3">
      <c r="A4" s="183"/>
      <c r="B4" s="184"/>
      <c r="C4" s="208"/>
      <c r="D4" s="208"/>
      <c r="E4" s="209"/>
      <c r="F4" s="122" t="s">
        <v>5</v>
      </c>
      <c r="G4" s="122" t="s">
        <v>29</v>
      </c>
      <c r="H4" s="122" t="s">
        <v>30</v>
      </c>
    </row>
    <row r="5" spans="1:8" ht="15.75" thickBot="1" x14ac:dyDescent="0.3">
      <c r="A5" s="123" t="s">
        <v>33</v>
      </c>
      <c r="B5" s="124" t="s">
        <v>34</v>
      </c>
      <c r="C5" s="125">
        <v>201561</v>
      </c>
      <c r="D5" s="126">
        <v>0.47264103670849023</v>
      </c>
      <c r="E5" s="126">
        <v>0.98299999999999998</v>
      </c>
      <c r="F5" s="15">
        <v>8.5</v>
      </c>
      <c r="G5" s="127">
        <v>7.9</v>
      </c>
      <c r="H5" s="127">
        <v>9</v>
      </c>
    </row>
    <row r="6" spans="1:8" ht="15.75" thickBot="1" x14ac:dyDescent="0.3">
      <c r="A6" s="123"/>
      <c r="B6" s="124" t="s">
        <v>35</v>
      </c>
      <c r="C6" s="125">
        <v>128480</v>
      </c>
      <c r="D6" s="126">
        <v>0.604708904109589</v>
      </c>
      <c r="E6" s="126">
        <v>0.96899999999999997</v>
      </c>
      <c r="F6" s="15">
        <v>7.6</v>
      </c>
      <c r="G6" s="127">
        <v>7.5</v>
      </c>
      <c r="H6" s="127">
        <v>7.8</v>
      </c>
    </row>
    <row r="7" spans="1:8" ht="15.75" thickBot="1" x14ac:dyDescent="0.3">
      <c r="A7" s="123"/>
      <c r="B7" s="124" t="s">
        <v>36</v>
      </c>
      <c r="C7" s="125">
        <v>55920</v>
      </c>
      <c r="D7" s="126">
        <v>0.79753218884120169</v>
      </c>
      <c r="E7" s="126">
        <v>0.95899999999999996</v>
      </c>
      <c r="F7" s="15">
        <v>5.9</v>
      </c>
      <c r="G7" s="127">
        <v>6</v>
      </c>
      <c r="H7" s="127">
        <v>5.7</v>
      </c>
    </row>
    <row r="8" spans="1:8" ht="15.75" thickBot="1" x14ac:dyDescent="0.3">
      <c r="A8" s="123"/>
      <c r="B8" s="124" t="s">
        <v>37</v>
      </c>
      <c r="C8" s="125">
        <v>385961</v>
      </c>
      <c r="D8" s="126">
        <v>0.56367612271706213</v>
      </c>
      <c r="E8" s="126">
        <v>0.97500265570873745</v>
      </c>
      <c r="F8" s="15">
        <v>7.8</v>
      </c>
      <c r="G8" s="127">
        <v>7.4</v>
      </c>
      <c r="H8" s="127">
        <v>8.4</v>
      </c>
    </row>
    <row r="9" spans="1:8" ht="15.75" thickBot="1" x14ac:dyDescent="0.3">
      <c r="A9" s="123"/>
      <c r="B9" s="124"/>
      <c r="C9" s="125"/>
      <c r="D9" s="126"/>
      <c r="E9" s="126"/>
      <c r="F9" s="15"/>
      <c r="G9" s="127"/>
      <c r="H9" s="127"/>
    </row>
    <row r="10" spans="1:8" ht="15.75" thickBot="1" x14ac:dyDescent="0.3">
      <c r="A10" s="123" t="s">
        <v>26</v>
      </c>
      <c r="B10" s="124" t="s">
        <v>38</v>
      </c>
      <c r="C10" s="125">
        <v>109261</v>
      </c>
      <c r="D10" s="126">
        <v>0.44396445209178026</v>
      </c>
      <c r="E10" s="126">
        <v>0.85901648346619564</v>
      </c>
      <c r="F10" s="15">
        <v>5.6</v>
      </c>
      <c r="G10" s="127">
        <v>5.9</v>
      </c>
      <c r="H10" s="127">
        <v>5.3</v>
      </c>
    </row>
    <row r="11" spans="1:8" ht="15.75" thickBot="1" x14ac:dyDescent="0.3">
      <c r="A11" s="123"/>
      <c r="B11" s="124" t="s">
        <v>39</v>
      </c>
      <c r="C11" s="125">
        <v>10615</v>
      </c>
      <c r="D11" s="126">
        <v>0.51577955723033442</v>
      </c>
      <c r="E11" s="126">
        <v>0.82600094206311825</v>
      </c>
      <c r="F11" s="15">
        <v>4.2</v>
      </c>
      <c r="G11" s="127">
        <v>4.5999999999999996</v>
      </c>
      <c r="H11" s="127">
        <v>3.8</v>
      </c>
    </row>
    <row r="12" spans="1:8" ht="15.75" thickBot="1" x14ac:dyDescent="0.3">
      <c r="A12" s="123"/>
      <c r="B12" s="124" t="s">
        <v>40</v>
      </c>
      <c r="C12" s="125">
        <v>119876</v>
      </c>
      <c r="D12" s="126">
        <v>0.45032366779004973</v>
      </c>
      <c r="E12" s="126">
        <v>0.85599999999999998</v>
      </c>
      <c r="F12" s="15">
        <v>5.5</v>
      </c>
      <c r="G12" s="127">
        <v>5.8</v>
      </c>
      <c r="H12" s="127">
        <v>5.2</v>
      </c>
    </row>
    <row r="13" spans="1:8" ht="15.75" thickBot="1" x14ac:dyDescent="0.3">
      <c r="A13" s="123"/>
      <c r="B13" s="124"/>
      <c r="C13" s="125"/>
      <c r="D13" s="126"/>
      <c r="E13" s="126"/>
      <c r="F13" s="15"/>
      <c r="G13" s="127"/>
      <c r="H13" s="127"/>
    </row>
    <row r="14" spans="1:8" ht="15.75" thickBot="1" x14ac:dyDescent="0.3">
      <c r="A14" s="123" t="s">
        <v>1</v>
      </c>
      <c r="B14" s="124" t="s">
        <v>41</v>
      </c>
      <c r="C14" s="125">
        <v>3169</v>
      </c>
      <c r="D14" s="126">
        <v>0.76207005364468283</v>
      </c>
      <c r="E14" s="126">
        <v>0.94004417797412432</v>
      </c>
      <c r="F14" s="15">
        <v>9.1999999999999993</v>
      </c>
      <c r="G14" s="127">
        <v>9.4</v>
      </c>
      <c r="H14" s="127">
        <v>8.8000000000000007</v>
      </c>
    </row>
    <row r="15" spans="1:8" ht="15.75" thickBot="1" x14ac:dyDescent="0.3">
      <c r="A15" s="123"/>
      <c r="B15" s="124" t="s">
        <v>42</v>
      </c>
      <c r="C15" s="125">
        <v>35097</v>
      </c>
      <c r="D15" s="126">
        <v>7.1031712112146331E-2</v>
      </c>
      <c r="E15" s="126">
        <v>0.95817306322477702</v>
      </c>
      <c r="F15" s="15">
        <v>7.8</v>
      </c>
      <c r="G15" s="127">
        <v>7.9</v>
      </c>
      <c r="H15" s="127">
        <v>7.8</v>
      </c>
    </row>
    <row r="16" spans="1:8" ht="15.75" thickBot="1" x14ac:dyDescent="0.3">
      <c r="A16" s="123"/>
      <c r="B16" s="124" t="s">
        <v>43</v>
      </c>
      <c r="C16" s="125">
        <v>5143</v>
      </c>
      <c r="D16" s="126">
        <v>0.4573206299825005</v>
      </c>
      <c r="E16" s="126">
        <v>0.96013999611121914</v>
      </c>
      <c r="F16" s="15">
        <v>5.9</v>
      </c>
      <c r="G16" s="127">
        <v>6.1</v>
      </c>
      <c r="H16" s="127">
        <v>5.7</v>
      </c>
    </row>
    <row r="17" spans="1:8" ht="15.75" thickBot="1" x14ac:dyDescent="0.3">
      <c r="A17" s="123"/>
      <c r="B17" s="124" t="s">
        <v>27</v>
      </c>
      <c r="C17" s="125">
        <v>70128</v>
      </c>
      <c r="D17" s="126">
        <v>0.51243440565822496</v>
      </c>
      <c r="E17" s="126">
        <v>0.93520419803787358</v>
      </c>
      <c r="F17" s="15">
        <v>8.3000000000000007</v>
      </c>
      <c r="G17" s="127">
        <v>8.5</v>
      </c>
      <c r="H17" s="127">
        <v>8.1999999999999993</v>
      </c>
    </row>
    <row r="18" spans="1:8" ht="15.75" thickBot="1" x14ac:dyDescent="0.3">
      <c r="A18" s="123"/>
      <c r="B18" s="124" t="s">
        <v>44</v>
      </c>
      <c r="C18" s="125">
        <v>8970</v>
      </c>
      <c r="D18" s="126">
        <v>0.57424749163879596</v>
      </c>
      <c r="E18" s="126">
        <v>0.96722408026755857</v>
      </c>
      <c r="F18" s="15">
        <v>7.6</v>
      </c>
      <c r="G18" s="127">
        <v>7.9</v>
      </c>
      <c r="H18" s="127">
        <v>7.1</v>
      </c>
    </row>
    <row r="19" spans="1:8" ht="15.75" thickBot="1" x14ac:dyDescent="0.3">
      <c r="A19" s="123"/>
      <c r="B19" s="124" t="s">
        <v>45</v>
      </c>
      <c r="C19" s="125">
        <v>22328</v>
      </c>
      <c r="D19" s="126">
        <v>0.87647796488713725</v>
      </c>
      <c r="E19" s="126">
        <v>0.92654962379075601</v>
      </c>
      <c r="F19" s="15">
        <v>5.7</v>
      </c>
      <c r="G19" s="127">
        <v>5.7</v>
      </c>
      <c r="H19" s="127">
        <v>5.5</v>
      </c>
    </row>
    <row r="20" spans="1:8" ht="15.75" thickBot="1" x14ac:dyDescent="0.3">
      <c r="A20" s="123"/>
      <c r="B20" s="124" t="s">
        <v>28</v>
      </c>
      <c r="C20" s="125">
        <v>231</v>
      </c>
      <c r="D20" s="126">
        <v>0.5757575757575758</v>
      </c>
      <c r="E20" s="126">
        <v>0.83549783549783552</v>
      </c>
      <c r="F20" s="15">
        <v>3.3</v>
      </c>
      <c r="G20" s="127">
        <v>3.6</v>
      </c>
      <c r="H20" s="127">
        <v>3</v>
      </c>
    </row>
    <row r="21" spans="1:8" ht="15.75" thickBot="1" x14ac:dyDescent="0.3">
      <c r="A21" s="123"/>
      <c r="B21" s="124" t="s">
        <v>46</v>
      </c>
      <c r="C21" s="125">
        <v>145066</v>
      </c>
      <c r="D21" s="126">
        <v>0.46909682489349674</v>
      </c>
      <c r="E21" s="126">
        <v>0.94199999999999995</v>
      </c>
      <c r="F21" s="15">
        <v>7.7</v>
      </c>
      <c r="G21" s="127">
        <v>7.5</v>
      </c>
      <c r="H21" s="127">
        <v>7.8</v>
      </c>
    </row>
    <row r="22" spans="1:8" ht="15.75" thickBot="1" x14ac:dyDescent="0.3">
      <c r="A22" s="123"/>
      <c r="B22" s="124"/>
      <c r="C22" s="125"/>
      <c r="D22" s="126"/>
      <c r="E22" s="126"/>
      <c r="F22" s="15"/>
      <c r="G22" s="127"/>
      <c r="H22" s="127"/>
    </row>
    <row r="23" spans="1:8" ht="15.75" thickBot="1" x14ac:dyDescent="0.3">
      <c r="A23" s="123" t="s">
        <v>5</v>
      </c>
      <c r="B23" s="124" t="s">
        <v>5</v>
      </c>
      <c r="C23" s="125">
        <v>650903</v>
      </c>
      <c r="D23" s="126">
        <v>0.52172136247643663</v>
      </c>
      <c r="E23" s="126">
        <v>0.94599999999999995</v>
      </c>
      <c r="F23" s="15">
        <v>7.4</v>
      </c>
      <c r="G23" s="127">
        <v>7.2</v>
      </c>
      <c r="H23" s="127">
        <v>7.7</v>
      </c>
    </row>
    <row r="24" spans="1:8" ht="8.25" customHeight="1" x14ac:dyDescent="0.25"/>
    <row r="25" spans="1:8" ht="31.15" customHeight="1" x14ac:dyDescent="0.25">
      <c r="A25" s="195" t="s">
        <v>194</v>
      </c>
      <c r="B25" s="195"/>
      <c r="C25" s="195"/>
      <c r="D25" s="195"/>
      <c r="E25" s="195"/>
      <c r="F25" s="195"/>
      <c r="G25" s="195"/>
      <c r="H25" s="195"/>
    </row>
    <row r="26" spans="1:8" x14ac:dyDescent="0.25">
      <c r="A26" s="176" t="s">
        <v>152</v>
      </c>
      <c r="B26" s="1"/>
      <c r="C26" s="1"/>
      <c r="D26" s="1"/>
      <c r="E26" s="1"/>
      <c r="F26" s="1"/>
      <c r="G26" s="1"/>
      <c r="H26" s="1"/>
    </row>
    <row r="33" spans="12:17" x14ac:dyDescent="0.25">
      <c r="L33" s="1"/>
      <c r="M33" s="1"/>
      <c r="N33" s="1"/>
      <c r="O33" s="1"/>
      <c r="P33" s="1"/>
      <c r="Q33" s="1"/>
    </row>
    <row r="34" spans="12:17" x14ac:dyDescent="0.25">
      <c r="L34" s="1"/>
      <c r="M34" s="1"/>
      <c r="N34" s="1"/>
      <c r="O34" s="1"/>
      <c r="P34" s="1"/>
      <c r="Q34" s="1"/>
    </row>
    <row r="35" spans="12:17" x14ac:dyDescent="0.25">
      <c r="L35" s="1"/>
      <c r="M35" s="1"/>
      <c r="N35" s="1"/>
      <c r="O35" s="1"/>
      <c r="P35" s="1"/>
      <c r="Q35" s="1"/>
    </row>
    <row r="36" spans="12:17" x14ac:dyDescent="0.25">
      <c r="L36" s="1"/>
      <c r="M36" s="1"/>
      <c r="N36" s="1"/>
      <c r="O36" s="1"/>
      <c r="P36" s="1"/>
      <c r="Q36" s="1"/>
    </row>
    <row r="37" spans="12:17" x14ac:dyDescent="0.25">
      <c r="L37" s="1"/>
      <c r="M37" s="1"/>
      <c r="N37" s="1"/>
      <c r="O37" s="1"/>
      <c r="P37" s="1"/>
      <c r="Q37" s="1"/>
    </row>
    <row r="38" spans="12:17" x14ac:dyDescent="0.25">
      <c r="L38" s="1"/>
      <c r="M38" s="1"/>
      <c r="N38" s="1"/>
      <c r="O38" s="1"/>
      <c r="P38" s="1"/>
      <c r="Q38" s="1"/>
    </row>
    <row r="39" spans="12:17" x14ac:dyDescent="0.25">
      <c r="L39" s="1"/>
      <c r="M39" s="1"/>
      <c r="N39" s="1"/>
      <c r="O39" s="1"/>
      <c r="P39" s="1"/>
      <c r="Q39" s="1"/>
    </row>
    <row r="40" spans="12:17" x14ac:dyDescent="0.25">
      <c r="L40" s="1"/>
      <c r="M40" s="1"/>
      <c r="N40" s="1"/>
      <c r="O40" s="1"/>
      <c r="P40" s="1"/>
      <c r="Q40" s="1"/>
    </row>
    <row r="41" spans="12:17" x14ac:dyDescent="0.25">
      <c r="M41" s="1"/>
      <c r="N41" s="1"/>
      <c r="O41" s="1"/>
      <c r="P41" s="1"/>
    </row>
    <row r="42" spans="12:17" x14ac:dyDescent="0.25">
      <c r="M42" s="1"/>
      <c r="N42" s="1"/>
      <c r="O42" s="1"/>
      <c r="P42" s="1"/>
    </row>
    <row r="43" spans="12:17" x14ac:dyDescent="0.25">
      <c r="M43" s="1"/>
      <c r="N43" s="1"/>
      <c r="O43" s="1"/>
      <c r="P43" s="1"/>
    </row>
    <row r="44" spans="12:17" x14ac:dyDescent="0.25">
      <c r="M44" s="1"/>
      <c r="N44" s="1"/>
      <c r="O44" s="1"/>
      <c r="P44" s="1"/>
    </row>
    <row r="45" spans="12:17" x14ac:dyDescent="0.25">
      <c r="M45" s="1"/>
      <c r="N45" s="1"/>
      <c r="O45" s="1"/>
      <c r="P45" s="1"/>
    </row>
    <row r="46" spans="12:17" x14ac:dyDescent="0.25">
      <c r="M46" s="1"/>
      <c r="N46" s="1"/>
      <c r="O46" s="1"/>
      <c r="P46" s="1"/>
    </row>
    <row r="47" spans="12:17" x14ac:dyDescent="0.25">
      <c r="M47" s="1"/>
      <c r="N47" s="1"/>
      <c r="O47" s="1"/>
      <c r="P47" s="1"/>
    </row>
    <row r="48" spans="12:17" x14ac:dyDescent="0.25">
      <c r="M48" s="1"/>
      <c r="N48" s="1"/>
      <c r="O48" s="1"/>
      <c r="P48" s="1"/>
    </row>
    <row r="49" spans="13:16" x14ac:dyDescent="0.25">
      <c r="M49" s="1"/>
      <c r="N49" s="1"/>
      <c r="O49" s="1"/>
      <c r="P49" s="1"/>
    </row>
    <row r="50" spans="13:16" x14ac:dyDescent="0.25">
      <c r="M50" s="1"/>
      <c r="N50" s="1"/>
      <c r="O50" s="1"/>
      <c r="P50" s="1"/>
    </row>
    <row r="51" spans="13:16" x14ac:dyDescent="0.25">
      <c r="M51" s="1"/>
      <c r="N51" s="1"/>
      <c r="O51" s="1"/>
      <c r="P51" s="1"/>
    </row>
    <row r="52" spans="13:16" x14ac:dyDescent="0.25">
      <c r="M52" s="1"/>
      <c r="N52" s="1"/>
      <c r="O52" s="1"/>
      <c r="P52" s="1"/>
    </row>
    <row r="53" spans="13:16" x14ac:dyDescent="0.25">
      <c r="M53" s="1"/>
      <c r="N53" s="1"/>
      <c r="O53" s="1"/>
      <c r="P53" s="1"/>
    </row>
    <row r="54" spans="13:16" x14ac:dyDescent="0.25">
      <c r="M54" s="1"/>
      <c r="N54" s="1"/>
      <c r="O54" s="1"/>
      <c r="P54" s="1"/>
    </row>
    <row r="55" spans="13:16" x14ac:dyDescent="0.25">
      <c r="M55" s="1"/>
      <c r="N55" s="1"/>
      <c r="O55" s="1"/>
      <c r="P55" s="1"/>
    </row>
    <row r="58" spans="13:16" x14ac:dyDescent="0.25">
      <c r="M58" s="1"/>
      <c r="N58" s="1"/>
      <c r="O58" s="1"/>
      <c r="P58" s="1"/>
    </row>
  </sheetData>
  <mergeCells count="5">
    <mergeCell ref="C3:C4"/>
    <mergeCell ref="D3:D4"/>
    <mergeCell ref="E3:E4"/>
    <mergeCell ref="F3:H3"/>
    <mergeCell ref="A25:H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topLeftCell="A31" workbookViewId="0">
      <selection activeCell="A61" sqref="A61"/>
    </sheetView>
  </sheetViews>
  <sheetFormatPr baseColWidth="10" defaultRowHeight="15" x14ac:dyDescent="0.25"/>
  <cols>
    <col min="1" max="1" width="12.28515625" bestFit="1" customWidth="1"/>
    <col min="2" max="2" width="47.28515625" bestFit="1" customWidth="1"/>
    <col min="4" max="4" width="11.42578125" style="1"/>
    <col min="8" max="8" width="12.85546875" bestFit="1" customWidth="1"/>
  </cols>
  <sheetData>
    <row r="1" spans="1:19" s="133" customFormat="1" ht="18.75" x14ac:dyDescent="0.3">
      <c r="A1" s="133" t="s">
        <v>180</v>
      </c>
    </row>
    <row r="2" spans="1:19" ht="15.75" thickBot="1" x14ac:dyDescent="0.3"/>
    <row r="3" spans="1:19" ht="15.75" thickBot="1" x14ac:dyDescent="0.3">
      <c r="A3" s="1"/>
      <c r="B3" s="1"/>
      <c r="C3" s="12" t="s">
        <v>2</v>
      </c>
      <c r="D3" s="12" t="s">
        <v>3</v>
      </c>
      <c r="E3" s="12" t="s">
        <v>135</v>
      </c>
      <c r="F3" s="12" t="s">
        <v>136</v>
      </c>
      <c r="G3" s="12" t="s">
        <v>4</v>
      </c>
      <c r="H3" s="12" t="s">
        <v>48</v>
      </c>
      <c r="I3" s="12" t="s">
        <v>5</v>
      </c>
    </row>
    <row r="4" spans="1:19" ht="15.75" thickBot="1" x14ac:dyDescent="0.3">
      <c r="A4" s="13" t="s">
        <v>33</v>
      </c>
      <c r="B4" s="13" t="s">
        <v>34</v>
      </c>
      <c r="C4" s="14">
        <v>0.38283708636789981</v>
      </c>
      <c r="D4" s="14">
        <v>0.13469204986224251</v>
      </c>
      <c r="E4" s="14">
        <v>0.1496032336134922</v>
      </c>
      <c r="F4" s="14">
        <v>7.4950045182193115E-2</v>
      </c>
      <c r="G4" s="14">
        <v>0.16377285597596716</v>
      </c>
      <c r="H4" s="14">
        <v>9.4144728998205113E-2</v>
      </c>
      <c r="I4" s="16">
        <v>0.99999999999999989</v>
      </c>
    </row>
    <row r="5" spans="1:19" ht="15.75" thickBot="1" x14ac:dyDescent="0.3">
      <c r="A5" s="13"/>
      <c r="B5" s="13" t="s">
        <v>35</v>
      </c>
      <c r="C5" s="14">
        <v>0.56090840606551418</v>
      </c>
      <c r="D5" s="14">
        <v>6.3249679917921527E-3</v>
      </c>
      <c r="E5" s="14">
        <v>0.16404982289206471</v>
      </c>
      <c r="F5" s="14">
        <v>0.15648964758174344</v>
      </c>
      <c r="G5" s="14">
        <v>6.0071138628316915E-2</v>
      </c>
      <c r="H5" s="14">
        <v>5.2156016840568482E-2</v>
      </c>
      <c r="I5" s="16">
        <v>0.99999999999999989</v>
      </c>
    </row>
    <row r="6" spans="1:19" ht="15.75" thickBot="1" x14ac:dyDescent="0.3">
      <c r="A6" s="13"/>
      <c r="B6" s="13" t="s">
        <v>36</v>
      </c>
      <c r="C6" s="14">
        <v>0.75713737185461305</v>
      </c>
      <c r="D6" s="14">
        <v>1.782292637465051E-3</v>
      </c>
      <c r="E6" s="14">
        <v>3.7840260950605775E-2</v>
      </c>
      <c r="F6" s="14">
        <v>9.4611556383970161E-2</v>
      </c>
      <c r="G6" s="14">
        <v>5.5208574091332709E-2</v>
      </c>
      <c r="H6" s="14">
        <v>5.3419944082013039E-2</v>
      </c>
      <c r="I6" s="16">
        <v>0.99999999999999978</v>
      </c>
    </row>
    <row r="7" spans="1:19" ht="15.75" thickBot="1" x14ac:dyDescent="0.3">
      <c r="A7" s="13"/>
      <c r="B7" s="13" t="s">
        <v>37</v>
      </c>
      <c r="C7" s="14">
        <v>0.49513908647484717</v>
      </c>
      <c r="D7" s="14">
        <v>7.3255851558254662E-2</v>
      </c>
      <c r="E7" s="14">
        <v>0.13845107295121156</v>
      </c>
      <c r="F7" s="14">
        <v>0.10474152886715238</v>
      </c>
      <c r="G7" s="14">
        <v>0.11397139843769952</v>
      </c>
      <c r="H7" s="14">
        <v>7.4441061710834824E-2</v>
      </c>
      <c r="I7" s="16">
        <v>1</v>
      </c>
    </row>
    <row r="8" spans="1:19" ht="15.75" thickBot="1" x14ac:dyDescent="0.3">
      <c r="A8" s="13"/>
      <c r="B8" s="13"/>
      <c r="C8" s="14"/>
      <c r="D8" s="14"/>
      <c r="E8" s="14"/>
      <c r="F8" s="14"/>
      <c r="G8" s="14"/>
      <c r="H8" s="14"/>
      <c r="I8" s="16"/>
      <c r="S8" s="1"/>
    </row>
    <row r="9" spans="1:19" ht="15.75" thickBot="1" x14ac:dyDescent="0.3">
      <c r="A9" s="13" t="s">
        <v>26</v>
      </c>
      <c r="B9" s="13" t="s">
        <v>38</v>
      </c>
      <c r="C9" s="14">
        <v>6.0178889161170715E-2</v>
      </c>
      <c r="D9" s="14">
        <v>3.1684370904674132E-3</v>
      </c>
      <c r="E9" s="14">
        <v>3.1865710602299244E-2</v>
      </c>
      <c r="F9" s="14">
        <v>0.83779707427256356</v>
      </c>
      <c r="G9" s="14">
        <v>9.8735310099406538E-4</v>
      </c>
      <c r="H9" s="14">
        <v>6.6002535772504978E-2</v>
      </c>
      <c r="I9" s="16">
        <v>1</v>
      </c>
      <c r="S9" s="1"/>
    </row>
    <row r="10" spans="1:19" ht="15.75" thickBot="1" x14ac:dyDescent="0.3">
      <c r="A10" s="13"/>
      <c r="B10" s="13" t="s">
        <v>39</v>
      </c>
      <c r="C10" s="14">
        <v>5.446053832116788E-2</v>
      </c>
      <c r="D10" s="14">
        <v>5.7173813868613144E-3</v>
      </c>
      <c r="E10" s="14">
        <v>2.1752965328467152E-2</v>
      </c>
      <c r="F10" s="14">
        <v>0.8579562043795621</v>
      </c>
      <c r="G10" s="14">
        <v>1.585310218978102E-4</v>
      </c>
      <c r="H10" s="14">
        <v>5.9954379562043789E-2</v>
      </c>
      <c r="I10" s="16">
        <v>1</v>
      </c>
      <c r="S10" s="1"/>
    </row>
    <row r="11" spans="1:19" ht="15.75" thickBot="1" x14ac:dyDescent="0.3">
      <c r="A11" s="13"/>
      <c r="B11" s="13" t="s">
        <v>40</v>
      </c>
      <c r="C11" s="14">
        <v>5.969032886723509E-2</v>
      </c>
      <c r="D11" s="14">
        <v>3.3862119366626069E-3</v>
      </c>
      <c r="E11" s="14">
        <v>3.1001705237515231E-2</v>
      </c>
      <c r="F11" s="14">
        <v>0.8395194153471377</v>
      </c>
      <c r="G11" s="14">
        <v>9.1654080389768592E-4</v>
      </c>
      <c r="H11" s="14">
        <v>6.5485797807551774E-2</v>
      </c>
      <c r="I11" s="16">
        <v>1</v>
      </c>
      <c r="S11" s="1"/>
    </row>
    <row r="12" spans="1:19" ht="15.75" thickBot="1" x14ac:dyDescent="0.3">
      <c r="A12" s="13"/>
      <c r="B12" s="13"/>
      <c r="C12" s="14"/>
      <c r="D12" s="14"/>
      <c r="E12" s="14"/>
      <c r="F12" s="14"/>
      <c r="G12" s="14"/>
      <c r="H12" s="14"/>
      <c r="I12" s="16"/>
      <c r="S12" s="1"/>
    </row>
    <row r="13" spans="1:19" ht="15.75" thickBot="1" x14ac:dyDescent="0.3">
      <c r="A13" s="13" t="s">
        <v>1</v>
      </c>
      <c r="B13" s="13" t="s">
        <v>41</v>
      </c>
      <c r="C13" s="14">
        <v>0.19502181940248406</v>
      </c>
      <c r="D13" s="14">
        <v>1.0708291372943941E-3</v>
      </c>
      <c r="E13" s="14">
        <v>1.6975495132594831E-2</v>
      </c>
      <c r="F13" s="14">
        <v>0.39590802282645188</v>
      </c>
      <c r="G13" s="14">
        <v>1.1366230278616985E-2</v>
      </c>
      <c r="H13" s="14">
        <v>0.37965760322255793</v>
      </c>
      <c r="I13" s="16">
        <v>1</v>
      </c>
      <c r="S13" s="1"/>
    </row>
    <row r="14" spans="1:19" ht="15.75" thickBot="1" x14ac:dyDescent="0.3">
      <c r="A14" s="13"/>
      <c r="B14" s="13" t="s">
        <v>42</v>
      </c>
      <c r="C14" s="14">
        <v>0.10579589045169348</v>
      </c>
      <c r="D14" s="14">
        <v>1.887061762169556E-3</v>
      </c>
      <c r="E14" s="14">
        <v>0.28111689315769128</v>
      </c>
      <c r="F14" s="14">
        <v>0.5248669303279907</v>
      </c>
      <c r="G14" s="14">
        <v>3.3508876267507211E-2</v>
      </c>
      <c r="H14" s="14">
        <v>5.2824348032947756E-2</v>
      </c>
      <c r="I14" s="16">
        <v>1</v>
      </c>
      <c r="S14" s="1"/>
    </row>
    <row r="15" spans="1:19" ht="15.75" thickBot="1" x14ac:dyDescent="0.3">
      <c r="A15" s="13"/>
      <c r="B15" s="13" t="s">
        <v>43</v>
      </c>
      <c r="C15" s="14">
        <v>0.10953017415957877</v>
      </c>
      <c r="D15" s="14">
        <v>2.2721749696233296E-3</v>
      </c>
      <c r="E15" s="14">
        <v>8.6085459700283515E-2</v>
      </c>
      <c r="F15" s="14">
        <v>0.75463953017415952</v>
      </c>
      <c r="G15" s="14">
        <v>1.2241798298906441E-2</v>
      </c>
      <c r="H15" s="14">
        <v>3.5230862697448358E-2</v>
      </c>
      <c r="I15" s="16">
        <v>1</v>
      </c>
      <c r="S15" s="1"/>
    </row>
    <row r="16" spans="1:19" ht="15.75" thickBot="1" x14ac:dyDescent="0.3">
      <c r="A16" s="13"/>
      <c r="B16" s="13" t="s">
        <v>27</v>
      </c>
      <c r="C16" s="14">
        <v>0.14896847570009822</v>
      </c>
      <c r="D16" s="14">
        <v>1.6967550474574517E-3</v>
      </c>
      <c r="E16" s="14">
        <v>0.18709987388694285</v>
      </c>
      <c r="F16" s="14">
        <v>0.60660822660889446</v>
      </c>
      <c r="G16" s="14">
        <v>1.2944008760671998E-2</v>
      </c>
      <c r="H16" s="14">
        <v>4.2682659995934978E-2</v>
      </c>
      <c r="I16" s="16">
        <v>1</v>
      </c>
      <c r="S16" s="1"/>
    </row>
    <row r="17" spans="1:27" ht="15.75" thickBot="1" x14ac:dyDescent="0.3">
      <c r="A17" s="13"/>
      <c r="B17" s="13" t="s">
        <v>44</v>
      </c>
      <c r="C17" s="14">
        <v>0.19486722583307303</v>
      </c>
      <c r="D17" s="14">
        <v>3.1136432530621792E-2</v>
      </c>
      <c r="E17" s="14">
        <v>0.20220008967255684</v>
      </c>
      <c r="F17" s="14">
        <v>0.4630469536111646</v>
      </c>
      <c r="G17" s="14">
        <v>3.257603437524853E-2</v>
      </c>
      <c r="H17" s="14">
        <v>7.6173263977335204E-2</v>
      </c>
      <c r="I17" s="16">
        <v>1</v>
      </c>
      <c r="S17" s="1"/>
    </row>
    <row r="18" spans="1:27" ht="15.75" thickBot="1" x14ac:dyDescent="0.3">
      <c r="A18" s="13"/>
      <c r="B18" s="13" t="s">
        <v>45</v>
      </c>
      <c r="C18" s="14">
        <v>0.29178074245939672</v>
      </c>
      <c r="D18" s="14">
        <v>4.0416666666666663E-2</v>
      </c>
      <c r="E18" s="14">
        <v>0.10116395978344934</v>
      </c>
      <c r="F18" s="14">
        <v>0.34763534416086622</v>
      </c>
      <c r="G18" s="14">
        <v>8.8843774168600152E-4</v>
      </c>
      <c r="H18" s="14">
        <v>0.21811484918793503</v>
      </c>
      <c r="I18" s="16">
        <v>1</v>
      </c>
      <c r="S18" s="1"/>
    </row>
    <row r="19" spans="1:27" ht="15.75" thickBot="1" x14ac:dyDescent="0.3">
      <c r="A19" s="13"/>
      <c r="B19" s="13" t="s">
        <v>28</v>
      </c>
      <c r="C19" s="14">
        <v>0.89481865284974105</v>
      </c>
      <c r="D19" s="14">
        <v>1.8652849740932644E-2</v>
      </c>
      <c r="E19" s="14">
        <v>2.3005181347150263E-2</v>
      </c>
      <c r="F19" s="14">
        <v>3.4766839378238344E-2</v>
      </c>
      <c r="G19" s="14">
        <v>7.357512953367876E-3</v>
      </c>
      <c r="H19" s="14">
        <v>2.1398963730569952E-2</v>
      </c>
      <c r="I19" s="16">
        <v>1</v>
      </c>
      <c r="S19" s="1"/>
    </row>
    <row r="20" spans="1:27" ht="15.75" thickBot="1" x14ac:dyDescent="0.3">
      <c r="A20" s="13"/>
      <c r="B20" s="13" t="s">
        <v>46</v>
      </c>
      <c r="C20" s="14">
        <v>0.1635072591384317</v>
      </c>
      <c r="D20" s="14">
        <v>9.5036822077180384E-3</v>
      </c>
      <c r="E20" s="14">
        <v>0.19059388374989808</v>
      </c>
      <c r="F20" s="14">
        <v>0.53813712523690993</v>
      </c>
      <c r="G20" s="14">
        <v>1.7357390628605408E-2</v>
      </c>
      <c r="H20" s="14">
        <v>8.0900659038436851E-2</v>
      </c>
      <c r="I20" s="16">
        <v>1</v>
      </c>
      <c r="S20" s="1"/>
    </row>
    <row r="21" spans="1:27" ht="15.75" thickBot="1" x14ac:dyDescent="0.3">
      <c r="A21" s="13"/>
      <c r="B21" s="13"/>
      <c r="C21" s="14"/>
      <c r="D21" s="14"/>
      <c r="E21" s="14"/>
      <c r="F21" s="14"/>
      <c r="G21" s="14"/>
      <c r="H21" s="14"/>
      <c r="I21" s="16"/>
      <c r="S21" s="1"/>
    </row>
    <row r="22" spans="1:27" ht="15.75" thickBot="1" x14ac:dyDescent="0.3">
      <c r="A22" s="13" t="s">
        <v>49</v>
      </c>
      <c r="B22" s="13" t="s">
        <v>50</v>
      </c>
      <c r="C22" s="14">
        <v>0.40767355221640422</v>
      </c>
      <c r="D22" s="14">
        <v>6.2551595075154093E-2</v>
      </c>
      <c r="E22" s="14">
        <v>0.10189763481417545</v>
      </c>
      <c r="F22" s="14">
        <v>0.28550198143955174</v>
      </c>
      <c r="G22" s="14">
        <v>6.4146037734833655E-2</v>
      </c>
      <c r="H22" s="14">
        <v>7.822919871988078E-2</v>
      </c>
      <c r="I22" s="16">
        <v>0.99999999999999989</v>
      </c>
      <c r="S22" s="1"/>
    </row>
    <row r="23" spans="1:27" ht="15.75" thickBot="1" x14ac:dyDescent="0.3">
      <c r="A23" s="13"/>
      <c r="B23" s="13" t="s">
        <v>51</v>
      </c>
      <c r="C23" s="14">
        <v>0.28392576855444029</v>
      </c>
      <c r="D23" s="14">
        <v>3.0753433093170766E-2</v>
      </c>
      <c r="E23" s="14">
        <v>0.16554231582404499</v>
      </c>
      <c r="F23" s="14">
        <v>0.36543807432039466</v>
      </c>
      <c r="G23" s="14">
        <v>8.421300572695363E-2</v>
      </c>
      <c r="H23" s="14">
        <v>7.0127402480995679E-2</v>
      </c>
      <c r="I23" s="16">
        <v>1</v>
      </c>
      <c r="S23" s="1"/>
      <c r="V23" s="1"/>
      <c r="W23" s="1"/>
      <c r="X23" s="1"/>
      <c r="Y23" s="1"/>
      <c r="Z23" s="1"/>
    </row>
    <row r="24" spans="1:27" ht="15.75" thickBot="1" x14ac:dyDescent="0.3">
      <c r="A24" s="13"/>
      <c r="B24" s="13"/>
      <c r="C24" s="14"/>
      <c r="D24" s="14"/>
      <c r="E24" s="14"/>
      <c r="F24" s="14"/>
      <c r="G24" s="14"/>
      <c r="H24" s="14"/>
      <c r="I24" s="16"/>
      <c r="L24" s="1"/>
      <c r="S24" s="1"/>
      <c r="T24" s="1"/>
      <c r="U24" s="1"/>
      <c r="V24" s="1"/>
      <c r="W24" s="1"/>
      <c r="X24" s="1"/>
      <c r="Y24" s="1"/>
      <c r="Z24" s="1"/>
      <c r="AA24" s="1"/>
    </row>
    <row r="25" spans="1:27" ht="15.75" thickBot="1" x14ac:dyDescent="0.3">
      <c r="A25" s="13" t="s">
        <v>52</v>
      </c>
      <c r="B25" s="13" t="s">
        <v>53</v>
      </c>
      <c r="C25" s="14">
        <v>0.35870769230769228</v>
      </c>
      <c r="D25" s="14">
        <v>5.3679230769230771E-2</v>
      </c>
      <c r="E25" s="14">
        <v>0.12361346153846153</v>
      </c>
      <c r="F25" s="14">
        <v>0.30659769230769229</v>
      </c>
      <c r="G25" s="14">
        <v>7.5962692307692301E-2</v>
      </c>
      <c r="H25" s="14">
        <v>8.1439230769230778E-2</v>
      </c>
      <c r="I25" s="16">
        <v>0.99999999999999989</v>
      </c>
      <c r="L25" s="1"/>
      <c r="S25" s="1"/>
      <c r="T25" s="1"/>
      <c r="U25" s="1"/>
      <c r="V25" s="1"/>
      <c r="W25" s="1"/>
      <c r="X25" s="1"/>
      <c r="Y25" s="1"/>
      <c r="Z25" s="1"/>
      <c r="AA25" s="1"/>
    </row>
    <row r="26" spans="1:27" ht="15.75" thickBot="1" x14ac:dyDescent="0.3">
      <c r="A26" s="13"/>
      <c r="B26" s="13" t="s">
        <v>54</v>
      </c>
      <c r="C26" s="14">
        <v>0.33970251394483819</v>
      </c>
      <c r="D26" s="14">
        <v>5.2107408110991675E-2</v>
      </c>
      <c r="E26" s="14">
        <v>0.12577299944157516</v>
      </c>
      <c r="F26" s="14">
        <v>0.35762835305994434</v>
      </c>
      <c r="G26" s="14">
        <v>5.8592712010610649E-2</v>
      </c>
      <c r="H26" s="14">
        <v>6.6196013432040055E-2</v>
      </c>
      <c r="I26" s="16">
        <v>1</v>
      </c>
      <c r="L26" s="1"/>
      <c r="S26" s="1"/>
      <c r="T26" s="1"/>
      <c r="U26" s="1"/>
      <c r="V26" s="1"/>
      <c r="W26" s="1"/>
      <c r="X26" s="1"/>
      <c r="Y26" s="1"/>
      <c r="Z26" s="1"/>
      <c r="AA26" s="1"/>
    </row>
    <row r="27" spans="1:27" ht="15.75" thickBot="1" x14ac:dyDescent="0.3">
      <c r="A27" s="13"/>
      <c r="B27" s="13" t="s">
        <v>55</v>
      </c>
      <c r="C27" s="14">
        <v>0.33174986327179845</v>
      </c>
      <c r="D27" s="14">
        <v>5.1846952225782408E-2</v>
      </c>
      <c r="E27" s="14">
        <v>0.14465223313184417</v>
      </c>
      <c r="F27" s="14">
        <v>0.33183767475200415</v>
      </c>
      <c r="G27" s="14">
        <v>7.3966854984112804E-2</v>
      </c>
      <c r="H27" s="14">
        <v>6.5946421634457991E-2</v>
      </c>
      <c r="I27" s="16">
        <v>0.99999999999999989</v>
      </c>
      <c r="L27" s="1"/>
      <c r="S27" s="1"/>
      <c r="T27" s="1"/>
      <c r="U27" s="1"/>
      <c r="V27" s="1"/>
      <c r="W27" s="1"/>
      <c r="X27" s="1"/>
      <c r="Y27" s="1"/>
      <c r="Z27" s="1"/>
      <c r="AA27" s="1"/>
    </row>
    <row r="28" spans="1:27" ht="15.75" thickBot="1" x14ac:dyDescent="0.3">
      <c r="A28" s="13"/>
      <c r="B28" s="13" t="s">
        <v>56</v>
      </c>
      <c r="C28" s="14">
        <v>0.36116025627877074</v>
      </c>
      <c r="D28" s="14">
        <v>4.944654757563189E-2</v>
      </c>
      <c r="E28" s="14">
        <v>0.12011511615738983</v>
      </c>
      <c r="F28" s="14">
        <v>0.31907882042790303</v>
      </c>
      <c r="G28" s="14">
        <v>7.3412972261497789E-2</v>
      </c>
      <c r="H28" s="14">
        <v>7.6786287298806585E-2</v>
      </c>
      <c r="I28" s="16">
        <v>0.99999999999999978</v>
      </c>
      <c r="L28" s="1"/>
      <c r="S28" s="1"/>
      <c r="T28" s="1"/>
      <c r="U28" s="1"/>
      <c r="V28" s="1"/>
      <c r="W28" s="1"/>
      <c r="X28" s="1"/>
      <c r="Y28" s="1"/>
      <c r="Z28" s="1"/>
      <c r="AA28" s="1"/>
    </row>
    <row r="29" spans="1:27" ht="15.75" thickBot="1" x14ac:dyDescent="0.3">
      <c r="A29" s="13"/>
      <c r="B29" s="13" t="s">
        <v>57</v>
      </c>
      <c r="C29" s="14">
        <v>0.33633861615771166</v>
      </c>
      <c r="D29" s="14">
        <v>4.0435253189022032E-2</v>
      </c>
      <c r="E29" s="14">
        <v>0.14499110939311943</v>
      </c>
      <c r="F29" s="14">
        <v>0.33227444916892157</v>
      </c>
      <c r="G29" s="14">
        <v>6.2444530344027832E-2</v>
      </c>
      <c r="H29" s="14">
        <v>8.3516041747197525E-2</v>
      </c>
      <c r="I29" s="16">
        <v>1</v>
      </c>
      <c r="L29" s="1"/>
      <c r="S29" s="1"/>
      <c r="T29" s="1"/>
      <c r="U29" s="1"/>
      <c r="V29" s="1"/>
      <c r="W29" s="1"/>
      <c r="X29" s="1"/>
      <c r="Y29" s="1"/>
      <c r="Z29" s="1"/>
      <c r="AA29" s="1"/>
    </row>
    <row r="30" spans="1:27" ht="15.75" thickBot="1" x14ac:dyDescent="0.3">
      <c r="A30" s="13"/>
      <c r="B30" s="13" t="s">
        <v>58</v>
      </c>
      <c r="C30" s="14">
        <v>0.34712531529189128</v>
      </c>
      <c r="D30" s="14">
        <v>5.4539801161721614E-2</v>
      </c>
      <c r="E30" s="14">
        <v>0.11949596185135647</v>
      </c>
      <c r="F30" s="14">
        <v>0.32208513037425807</v>
      </c>
      <c r="G30" s="14">
        <v>6.3197763404428689E-2</v>
      </c>
      <c r="H30" s="14">
        <v>9.355602791634389E-2</v>
      </c>
      <c r="I30" s="16">
        <v>1</v>
      </c>
      <c r="L30" s="1"/>
      <c r="S30" s="1"/>
      <c r="T30" s="1"/>
      <c r="U30" s="1"/>
      <c r="V30" s="1"/>
      <c r="W30" s="1"/>
      <c r="X30" s="1"/>
      <c r="Y30" s="1"/>
      <c r="Z30" s="1"/>
      <c r="AA30" s="1"/>
    </row>
    <row r="31" spans="1:27" ht="15.75" thickBot="1" x14ac:dyDescent="0.3">
      <c r="A31" s="13"/>
      <c r="B31" s="13" t="s">
        <v>59</v>
      </c>
      <c r="C31" s="14">
        <v>0.42804575777886744</v>
      </c>
      <c r="D31" s="14">
        <v>5.2802281591175934E-2</v>
      </c>
      <c r="E31" s="14">
        <v>0.14498810171794099</v>
      </c>
      <c r="F31" s="14">
        <v>0.23901826802398554</v>
      </c>
      <c r="G31" s="14">
        <v>6.4192243849555339E-2</v>
      </c>
      <c r="H31" s="14">
        <v>7.0953347038474862E-2</v>
      </c>
      <c r="I31" s="16">
        <v>1</v>
      </c>
      <c r="L31" s="1"/>
      <c r="S31" s="1"/>
      <c r="T31" s="1"/>
      <c r="U31" s="1"/>
      <c r="V31" s="1"/>
      <c r="W31" s="1"/>
      <c r="X31" s="1"/>
      <c r="Y31" s="1"/>
      <c r="Z31" s="1"/>
      <c r="AA31" s="1"/>
    </row>
    <row r="32" spans="1:27" ht="15.75" thickBot="1" x14ac:dyDescent="0.3">
      <c r="A32" s="13"/>
      <c r="B32" s="13" t="s">
        <v>60</v>
      </c>
      <c r="C32" s="14">
        <v>0.35758175099181627</v>
      </c>
      <c r="D32" s="14">
        <v>4.7374063189852079E-2</v>
      </c>
      <c r="E32" s="14">
        <v>0.12574114456738333</v>
      </c>
      <c r="F32" s="14">
        <v>0.34222581606433777</v>
      </c>
      <c r="G32" s="14">
        <v>6.7463989679238223E-2</v>
      </c>
      <c r="H32" s="14">
        <v>5.9613235507372589E-2</v>
      </c>
      <c r="I32" s="16">
        <v>1.0000000000000004</v>
      </c>
      <c r="L32" s="1"/>
      <c r="S32" s="1"/>
      <c r="T32" s="1"/>
      <c r="U32" s="1"/>
      <c r="V32" s="1"/>
      <c r="W32" s="1"/>
      <c r="X32" s="1"/>
      <c r="Y32" s="1"/>
      <c r="Z32" s="1"/>
      <c r="AA32" s="1"/>
    </row>
    <row r="33" spans="1:27" ht="15.75" thickBot="1" x14ac:dyDescent="0.3">
      <c r="A33" s="13"/>
      <c r="B33" s="13" t="s">
        <v>61</v>
      </c>
      <c r="C33" s="14">
        <v>0.32741951710261569</v>
      </c>
      <c r="D33" s="14">
        <v>5.2405863753952286E-2</v>
      </c>
      <c r="E33" s="14">
        <v>0.14794696751940212</v>
      </c>
      <c r="F33" s="14">
        <v>0.33002730669732683</v>
      </c>
      <c r="G33" s="14">
        <v>6.908163265306122E-2</v>
      </c>
      <c r="H33" s="14">
        <v>7.3118712273641848E-2</v>
      </c>
      <c r="I33" s="16">
        <v>1</v>
      </c>
      <c r="L33" s="1"/>
      <c r="S33" s="1"/>
      <c r="T33" s="1"/>
      <c r="U33" s="1"/>
      <c r="V33" s="1"/>
      <c r="W33" s="1"/>
      <c r="X33" s="1"/>
      <c r="Y33" s="1"/>
      <c r="Z33" s="1"/>
      <c r="AA33" s="1"/>
    </row>
    <row r="34" spans="1:27" ht="15.75" thickBot="1" x14ac:dyDescent="0.3">
      <c r="A34" s="13"/>
      <c r="B34" s="13" t="s">
        <v>62</v>
      </c>
      <c r="C34" s="14">
        <v>0.33233595920902681</v>
      </c>
      <c r="D34" s="14">
        <v>4.3221761035009125E-2</v>
      </c>
      <c r="E34" s="14">
        <v>0.17506757450643937</v>
      </c>
      <c r="F34" s="14">
        <v>0.30376639178224873</v>
      </c>
      <c r="G34" s="14">
        <v>6.5453466232355262E-2</v>
      </c>
      <c r="H34" s="14">
        <v>8.0154847234920654E-2</v>
      </c>
      <c r="I34" s="16">
        <v>0.99999999999999989</v>
      </c>
      <c r="L34" s="1"/>
      <c r="S34" s="1"/>
      <c r="T34" s="1"/>
      <c r="U34" s="1"/>
      <c r="V34" s="1"/>
      <c r="W34" s="1"/>
      <c r="X34" s="1"/>
      <c r="Y34" s="1"/>
      <c r="Z34" s="1"/>
      <c r="AA34" s="1"/>
    </row>
    <row r="35" spans="1:27" ht="15.75" thickBot="1" x14ac:dyDescent="0.3">
      <c r="A35" s="13"/>
      <c r="B35" s="13" t="s">
        <v>63</v>
      </c>
      <c r="C35" s="14">
        <v>0.36552403911812037</v>
      </c>
      <c r="D35" s="14">
        <v>4.2213771063320277E-2</v>
      </c>
      <c r="E35" s="14">
        <v>0.10420242783075458</v>
      </c>
      <c r="F35" s="14">
        <v>0.35868293757143094</v>
      </c>
      <c r="G35" s="14">
        <v>5.7939088147434661E-2</v>
      </c>
      <c r="H35" s="14">
        <v>7.1437736268939275E-2</v>
      </c>
      <c r="I35" s="16">
        <v>1.0000000000000002</v>
      </c>
      <c r="L35" s="1"/>
      <c r="S35" s="1"/>
      <c r="T35" s="1"/>
      <c r="U35" s="1"/>
      <c r="V35" s="1"/>
      <c r="W35" s="1"/>
      <c r="X35" s="1"/>
      <c r="Y35" s="1"/>
      <c r="Z35" s="1"/>
      <c r="AA35" s="1"/>
    </row>
    <row r="36" spans="1:27" ht="15.75" thickBot="1" x14ac:dyDescent="0.3">
      <c r="A36" s="13"/>
      <c r="B36" s="13" t="s">
        <v>64</v>
      </c>
      <c r="C36" s="14">
        <v>0.33742269764332272</v>
      </c>
      <c r="D36" s="14">
        <v>4.7454454287146917E-2</v>
      </c>
      <c r="E36" s="14">
        <v>0.14297342470332608</v>
      </c>
      <c r="F36" s="14">
        <v>0.32635801437405981</v>
      </c>
      <c r="G36" s="14">
        <v>5.8806618753133873E-2</v>
      </c>
      <c r="H36" s="14">
        <v>8.6984790239010526E-2</v>
      </c>
      <c r="I36" s="16">
        <v>1</v>
      </c>
      <c r="L36" s="1"/>
      <c r="S36" s="1"/>
      <c r="T36" s="1"/>
      <c r="U36" s="1"/>
      <c r="V36" s="1"/>
      <c r="W36" s="1"/>
      <c r="X36" s="1"/>
      <c r="Y36" s="1"/>
      <c r="Z36" s="1"/>
      <c r="AA36" s="1"/>
    </row>
    <row r="37" spans="1:27" ht="15.75" thickBot="1" x14ac:dyDescent="0.3">
      <c r="A37" s="13"/>
      <c r="B37" s="13" t="s">
        <v>65</v>
      </c>
      <c r="C37" s="14">
        <v>0.3319031260735143</v>
      </c>
      <c r="D37" s="14">
        <v>5.2563380281690136E-2</v>
      </c>
      <c r="E37" s="14">
        <v>0.16319649604946754</v>
      </c>
      <c r="F37" s="14">
        <v>0.30308210237031946</v>
      </c>
      <c r="G37" s="14">
        <v>7.2745791824115433E-2</v>
      </c>
      <c r="H37" s="14">
        <v>7.6509103400893161E-2</v>
      </c>
      <c r="I37" s="16">
        <v>1</v>
      </c>
      <c r="L37" s="1"/>
      <c r="S37" s="1"/>
      <c r="T37" s="1"/>
      <c r="U37" s="1"/>
      <c r="V37" s="1"/>
      <c r="W37" s="1"/>
      <c r="X37" s="1"/>
      <c r="Y37" s="1"/>
      <c r="Z37" s="1"/>
      <c r="AA37" s="1"/>
    </row>
    <row r="38" spans="1:27" ht="15.75" thickBot="1" x14ac:dyDescent="0.3">
      <c r="A38" s="13"/>
      <c r="B38" s="13" t="s">
        <v>66</v>
      </c>
      <c r="C38" s="14">
        <v>0.36444373111875961</v>
      </c>
      <c r="D38" s="14">
        <v>5.3815609344713161E-2</v>
      </c>
      <c r="E38" s="14">
        <v>0.12429415827523349</v>
      </c>
      <c r="F38" s="14">
        <v>0.32437486126594767</v>
      </c>
      <c r="G38" s="14">
        <v>6.9244073735137399E-2</v>
      </c>
      <c r="H38" s="14">
        <v>6.3827566260208551E-2</v>
      </c>
      <c r="I38" s="16">
        <v>1</v>
      </c>
      <c r="L38" s="1"/>
      <c r="S38" s="1"/>
      <c r="T38" s="1"/>
      <c r="U38" s="1"/>
      <c r="V38" s="1"/>
      <c r="W38" s="1"/>
      <c r="X38" s="1"/>
      <c r="Y38" s="1"/>
      <c r="Z38" s="1"/>
      <c r="AA38" s="1"/>
    </row>
    <row r="39" spans="1:27" ht="15.75" thickBot="1" x14ac:dyDescent="0.3">
      <c r="A39" s="13"/>
      <c r="B39" s="13" t="s">
        <v>67</v>
      </c>
      <c r="C39" s="14">
        <v>0.32641301651476229</v>
      </c>
      <c r="D39" s="14">
        <v>4.8099300636533684E-2</v>
      </c>
      <c r="E39" s="14">
        <v>0.14315966703177635</v>
      </c>
      <c r="F39" s="14">
        <v>0.34642533588532037</v>
      </c>
      <c r="G39" s="14">
        <v>6.7478883721021982E-2</v>
      </c>
      <c r="H39" s="14">
        <v>6.842379621058528E-2</v>
      </c>
      <c r="I39" s="16">
        <v>1</v>
      </c>
      <c r="L39" s="1"/>
      <c r="S39" s="1"/>
      <c r="T39" s="1"/>
      <c r="U39" s="1"/>
      <c r="V39" s="1"/>
      <c r="W39" s="1"/>
      <c r="X39" s="1"/>
      <c r="Y39" s="1"/>
      <c r="Z39" s="1"/>
      <c r="AA39" s="1"/>
    </row>
    <row r="40" spans="1:27" ht="15.75" thickBot="1" x14ac:dyDescent="0.3">
      <c r="A40" s="13"/>
      <c r="B40" s="13" t="s">
        <v>68</v>
      </c>
      <c r="C40" s="14">
        <v>0.3569583420556835</v>
      </c>
      <c r="D40" s="14">
        <v>3.7543586829749696E-2</v>
      </c>
      <c r="E40" s="14">
        <v>0.13414874846735847</v>
      </c>
      <c r="F40" s="14">
        <v>0.32484135291127131</v>
      </c>
      <c r="G40" s="14">
        <v>6.0426448159334907E-2</v>
      </c>
      <c r="H40" s="14">
        <v>8.6081521576602177E-2</v>
      </c>
      <c r="I40" s="16">
        <v>1</v>
      </c>
      <c r="L40" s="1"/>
      <c r="S40" s="1"/>
      <c r="T40" s="1"/>
      <c r="U40" s="1"/>
      <c r="V40" s="1"/>
      <c r="W40" s="1"/>
      <c r="X40" s="1"/>
      <c r="Y40" s="1"/>
      <c r="Z40" s="1"/>
      <c r="AA40" s="1"/>
    </row>
    <row r="41" spans="1:27" ht="15.75" thickBot="1" x14ac:dyDescent="0.3">
      <c r="A41" s="13"/>
      <c r="B41" s="13" t="s">
        <v>69</v>
      </c>
      <c r="C41" s="14">
        <v>0.35420009115770285</v>
      </c>
      <c r="D41" s="14">
        <v>4.756096171376481E-2</v>
      </c>
      <c r="E41" s="14">
        <v>0.14275011394712855</v>
      </c>
      <c r="F41" s="14">
        <v>0.30199293527803101</v>
      </c>
      <c r="G41" s="14">
        <v>8.6868163172288057E-2</v>
      </c>
      <c r="H41" s="14">
        <v>6.6627734731084784E-2</v>
      </c>
      <c r="I41" s="16">
        <v>1.0000000000000002</v>
      </c>
      <c r="L41" s="1"/>
      <c r="S41" s="1"/>
      <c r="T41" s="1"/>
      <c r="U41" s="1"/>
      <c r="V41" s="1"/>
      <c r="W41" s="1"/>
      <c r="X41" s="1"/>
      <c r="Y41" s="1"/>
      <c r="Z41" s="1"/>
      <c r="AA41" s="1"/>
    </row>
    <row r="42" spans="1:27" ht="15.75" thickBot="1" x14ac:dyDescent="0.3">
      <c r="A42" s="13"/>
      <c r="B42" s="13" t="s">
        <v>70</v>
      </c>
      <c r="C42" s="14">
        <v>0.34747594017361549</v>
      </c>
      <c r="D42" s="14">
        <v>4.4629886963026388E-2</v>
      </c>
      <c r="E42" s="14">
        <v>0.13680412027240005</v>
      </c>
      <c r="F42" s="14">
        <v>0.34135457016750598</v>
      </c>
      <c r="G42" s="14">
        <v>6.6958996051451308E-2</v>
      </c>
      <c r="H42" s="14">
        <v>6.2776486372000714E-2</v>
      </c>
      <c r="I42" s="16">
        <v>1</v>
      </c>
      <c r="L42" s="1"/>
      <c r="S42" s="1"/>
      <c r="T42" s="1"/>
      <c r="U42" s="1"/>
      <c r="V42" s="1"/>
      <c r="W42" s="1"/>
      <c r="X42" s="1"/>
      <c r="Y42" s="1"/>
      <c r="Z42" s="1"/>
      <c r="AA42" s="1"/>
    </row>
    <row r="43" spans="1:27" ht="15.75" thickBot="1" x14ac:dyDescent="0.3">
      <c r="A43" s="13"/>
      <c r="B43" s="13" t="s">
        <v>71</v>
      </c>
      <c r="C43" s="14">
        <v>0.42225808043558671</v>
      </c>
      <c r="D43" s="14">
        <v>5.5218479294824679E-2</v>
      </c>
      <c r="E43" s="14">
        <v>6.4679252356251341E-2</v>
      </c>
      <c r="F43" s="14">
        <v>0.21103690453067619</v>
      </c>
      <c r="G43" s="14">
        <v>0.16885822830544134</v>
      </c>
      <c r="H43" s="14">
        <v>7.7949055077219664E-2</v>
      </c>
      <c r="I43" s="16">
        <v>1</v>
      </c>
      <c r="L43" s="1"/>
      <c r="S43" s="1"/>
      <c r="T43" s="1"/>
      <c r="U43" s="1"/>
      <c r="V43" s="1"/>
      <c r="W43" s="1"/>
      <c r="X43" s="1"/>
      <c r="Y43" s="1"/>
      <c r="Z43" s="1"/>
      <c r="AA43" s="1"/>
    </row>
    <row r="44" spans="1:27" ht="15.75" thickBot="1" x14ac:dyDescent="0.3">
      <c r="A44" s="13"/>
      <c r="B44" s="13" t="s">
        <v>72</v>
      </c>
      <c r="C44" s="14">
        <v>0.38085932776442255</v>
      </c>
      <c r="D44" s="14">
        <v>4.5855413311627069E-2</v>
      </c>
      <c r="E44" s="14">
        <v>0.13434830407110002</v>
      </c>
      <c r="F44" s="14">
        <v>0.30543442134161047</v>
      </c>
      <c r="G44" s="14">
        <v>5.7909716756691029E-2</v>
      </c>
      <c r="H44" s="14">
        <v>7.5592816754548958E-2</v>
      </c>
      <c r="I44" s="16">
        <v>1</v>
      </c>
      <c r="L44" s="1"/>
      <c r="S44" s="1"/>
      <c r="T44" s="1"/>
      <c r="U44" s="1"/>
      <c r="V44" s="1"/>
      <c r="W44" s="1"/>
      <c r="X44" s="1"/>
      <c r="Y44" s="1"/>
      <c r="Z44" s="1"/>
      <c r="AA44" s="1"/>
    </row>
    <row r="45" spans="1:27" ht="15.75" thickBot="1" x14ac:dyDescent="0.3">
      <c r="A45" s="13"/>
      <c r="B45" s="13" t="s">
        <v>73</v>
      </c>
      <c r="C45" s="14">
        <v>0.31776320081057202</v>
      </c>
      <c r="D45" s="14">
        <v>5.1895076334228796E-2</v>
      </c>
      <c r="E45" s="14">
        <v>0.14665524681866585</v>
      </c>
      <c r="F45" s="14">
        <v>0.3567652009783116</v>
      </c>
      <c r="G45" s="14">
        <v>6.8284421988798721E-2</v>
      </c>
      <c r="H45" s="14">
        <v>5.8636853069423012E-2</v>
      </c>
      <c r="I45" s="16">
        <v>0.99999999999999989</v>
      </c>
      <c r="L45" s="1"/>
      <c r="S45" s="1"/>
      <c r="T45" s="1"/>
      <c r="U45" s="1"/>
      <c r="V45" s="1"/>
      <c r="W45" s="1"/>
      <c r="X45" s="1"/>
      <c r="Y45" s="1"/>
      <c r="Z45" s="1"/>
      <c r="AA45" s="1"/>
    </row>
    <row r="46" spans="1:27" ht="15.75" thickBot="1" x14ac:dyDescent="0.3">
      <c r="A46" s="13"/>
      <c r="B46" s="13" t="s">
        <v>74</v>
      </c>
      <c r="C46" s="14">
        <v>0.33444048943270305</v>
      </c>
      <c r="D46" s="14">
        <v>3.4662323216272058E-2</v>
      </c>
      <c r="E46" s="14">
        <v>0.15421484188781187</v>
      </c>
      <c r="F46" s="14">
        <v>0.32128555537899256</v>
      </c>
      <c r="G46" s="14">
        <v>6.9426664547910397E-2</v>
      </c>
      <c r="H46" s="14">
        <v>8.5970125536310199E-2</v>
      </c>
      <c r="I46" s="16">
        <v>1.0000000000000002</v>
      </c>
      <c r="L46" s="1"/>
      <c r="S46" s="1"/>
      <c r="T46" s="1"/>
      <c r="U46" s="1"/>
      <c r="V46" s="1"/>
      <c r="W46" s="1"/>
      <c r="X46" s="1"/>
      <c r="Y46" s="1"/>
      <c r="Z46" s="1"/>
      <c r="AA46" s="1"/>
    </row>
    <row r="47" spans="1:27" ht="15.75" thickBot="1" x14ac:dyDescent="0.3">
      <c r="A47" s="13"/>
      <c r="B47" s="13" t="s">
        <v>75</v>
      </c>
      <c r="C47" s="14">
        <v>0.3195335227272727</v>
      </c>
      <c r="D47" s="14">
        <v>4.7413636363636366E-2</v>
      </c>
      <c r="E47" s="14">
        <v>0.16529772727272726</v>
      </c>
      <c r="F47" s="14">
        <v>0.33929715909090907</v>
      </c>
      <c r="G47" s="14">
        <v>5.8965340909090905E-2</v>
      </c>
      <c r="H47" s="14">
        <v>6.9492613636363637E-2</v>
      </c>
      <c r="I47" s="16">
        <v>0.99999999999999989</v>
      </c>
      <c r="L47" s="1"/>
      <c r="S47" s="1"/>
      <c r="T47" s="1"/>
      <c r="U47" s="1"/>
      <c r="V47" s="1"/>
      <c r="W47" s="1"/>
      <c r="X47" s="1"/>
      <c r="Y47" s="1"/>
      <c r="Z47" s="1"/>
      <c r="AA47" s="1"/>
    </row>
    <row r="48" spans="1:27" ht="15.75" thickBot="1" x14ac:dyDescent="0.3">
      <c r="A48" s="13"/>
      <c r="B48" s="13" t="s">
        <v>76</v>
      </c>
      <c r="C48" s="14">
        <v>0.326426689541082</v>
      </c>
      <c r="D48" s="14">
        <v>4.5709208994546904E-2</v>
      </c>
      <c r="E48" s="14">
        <v>0.14803994853256539</v>
      </c>
      <c r="F48" s="14">
        <v>0.33200294099626249</v>
      </c>
      <c r="G48" s="14">
        <v>7.7408247043686054E-2</v>
      </c>
      <c r="H48" s="14">
        <v>7.0412964891857124E-2</v>
      </c>
      <c r="I48" s="16">
        <v>1</v>
      </c>
      <c r="L48" s="1"/>
      <c r="S48" s="1"/>
      <c r="T48" s="1"/>
      <c r="U48" s="1"/>
      <c r="V48" s="1"/>
      <c r="W48" s="1"/>
      <c r="X48" s="1"/>
      <c r="Y48" s="1"/>
      <c r="Z48" s="1"/>
      <c r="AA48" s="1"/>
    </row>
    <row r="49" spans="1:27" ht="15.75" thickBot="1" x14ac:dyDescent="0.3">
      <c r="A49" s="13"/>
      <c r="B49" s="13" t="s">
        <v>77</v>
      </c>
      <c r="C49" s="14">
        <v>0.33206167969046352</v>
      </c>
      <c r="D49" s="14">
        <v>5.1168727714133985E-2</v>
      </c>
      <c r="E49" s="14">
        <v>0.14514983688642744</v>
      </c>
      <c r="F49" s="14">
        <v>0.32782489947651927</v>
      </c>
      <c r="G49" s="14">
        <v>7.3159471967225553E-2</v>
      </c>
      <c r="H49" s="14">
        <v>7.063538426523025E-2</v>
      </c>
      <c r="I49" s="16">
        <v>1</v>
      </c>
      <c r="L49" s="1"/>
      <c r="S49" s="1"/>
      <c r="T49" s="1"/>
      <c r="U49" s="1"/>
      <c r="V49" s="1"/>
      <c r="W49" s="1"/>
      <c r="X49" s="1"/>
      <c r="Y49" s="1"/>
      <c r="Z49" s="1"/>
      <c r="AA49" s="1"/>
    </row>
    <row r="50" spans="1:27" ht="15.75" thickBot="1" x14ac:dyDescent="0.3">
      <c r="A50" s="13"/>
      <c r="B50" s="13" t="s">
        <v>78</v>
      </c>
      <c r="C50" s="14">
        <v>0.36873583481298017</v>
      </c>
      <c r="D50" s="14">
        <v>4.7352819673580571E-2</v>
      </c>
      <c r="E50" s="14">
        <v>0.12888874134294401</v>
      </c>
      <c r="F50" s="14">
        <v>0.28275902485755844</v>
      </c>
      <c r="G50" s="14">
        <v>0.1010432081712751</v>
      </c>
      <c r="H50" s="14">
        <v>7.1220371141661784E-2</v>
      </c>
      <c r="I50" s="16">
        <v>1</v>
      </c>
      <c r="L50" s="1"/>
      <c r="S50" s="1"/>
      <c r="T50" s="1"/>
      <c r="U50" s="1"/>
      <c r="V50" s="1"/>
      <c r="W50" s="1"/>
      <c r="X50" s="1"/>
      <c r="Y50" s="1"/>
      <c r="Z50" s="1"/>
      <c r="AA50" s="1"/>
    </row>
    <row r="51" spans="1:27" ht="15.75" thickBot="1" x14ac:dyDescent="0.3">
      <c r="A51" s="13"/>
      <c r="B51" s="13" t="s">
        <v>79</v>
      </c>
      <c r="C51" s="14">
        <v>0.29569970845481053</v>
      </c>
      <c r="D51" s="14">
        <v>7.371720116618076E-2</v>
      </c>
      <c r="E51" s="14">
        <v>7.5687213660974598E-2</v>
      </c>
      <c r="F51" s="14">
        <v>0.41993336109954188</v>
      </c>
      <c r="G51" s="14">
        <v>6.0045814244064966E-2</v>
      </c>
      <c r="H51" s="14">
        <v>7.4916701374427325E-2</v>
      </c>
      <c r="I51" s="16">
        <v>1</v>
      </c>
      <c r="L51" s="1"/>
      <c r="S51" s="1"/>
      <c r="T51" s="1"/>
      <c r="U51" s="1"/>
      <c r="V51" s="1"/>
      <c r="W51" s="1"/>
      <c r="X51" s="1"/>
      <c r="Y51" s="1"/>
      <c r="Z51" s="1"/>
      <c r="AA51" s="1"/>
    </row>
    <row r="52" spans="1:27" ht="15.75" thickBot="1" x14ac:dyDescent="0.3">
      <c r="A52" s="13"/>
      <c r="B52" s="13" t="s">
        <v>80</v>
      </c>
      <c r="C52" s="14">
        <v>0.32356226727347959</v>
      </c>
      <c r="D52" s="14">
        <v>5.1232933388498145E-2</v>
      </c>
      <c r="E52" s="14">
        <v>0.10466694249069096</v>
      </c>
      <c r="F52" s="14">
        <v>0.40199007033512629</v>
      </c>
      <c r="G52" s="14">
        <v>3.1675630947455527E-2</v>
      </c>
      <c r="H52" s="14">
        <v>8.6872155564749712E-2</v>
      </c>
      <c r="I52" s="16">
        <v>1.0000000000000002</v>
      </c>
      <c r="L52" s="1"/>
      <c r="S52" s="1"/>
      <c r="T52" s="1"/>
      <c r="U52" s="1"/>
      <c r="V52" s="1"/>
      <c r="W52" s="1"/>
      <c r="X52" s="1"/>
      <c r="Y52" s="1"/>
      <c r="Z52" s="1"/>
      <c r="AA52" s="1"/>
    </row>
    <row r="53" spans="1:27" ht="15.75" thickBot="1" x14ac:dyDescent="0.3">
      <c r="A53" s="13"/>
      <c r="B53" s="13" t="s">
        <v>81</v>
      </c>
      <c r="C53" s="14">
        <v>0.27811720698254366</v>
      </c>
      <c r="D53" s="14">
        <v>6.4481296758104739E-2</v>
      </c>
      <c r="E53" s="14">
        <v>6.4675810473815473E-2</v>
      </c>
      <c r="F53" s="14">
        <v>0.41255361596009971</v>
      </c>
      <c r="G53" s="14">
        <v>6.2022443890274316E-2</v>
      </c>
      <c r="H53" s="14">
        <v>0.11814962593516209</v>
      </c>
      <c r="I53" s="16">
        <v>1</v>
      </c>
      <c r="L53" s="1"/>
      <c r="S53" s="1"/>
      <c r="T53" s="1"/>
      <c r="U53" s="1"/>
      <c r="V53" s="1"/>
      <c r="W53" s="1"/>
      <c r="X53" s="1"/>
      <c r="Y53" s="1"/>
      <c r="Z53" s="1"/>
      <c r="AA53" s="1"/>
    </row>
    <row r="54" spans="1:27" ht="15.75" thickBot="1" x14ac:dyDescent="0.3">
      <c r="A54" s="13"/>
      <c r="B54" s="13" t="s">
        <v>82</v>
      </c>
      <c r="C54" s="14">
        <v>0.26341080978840403</v>
      </c>
      <c r="D54" s="14">
        <v>3.2319167541577695E-2</v>
      </c>
      <c r="E54" s="14">
        <v>9.63791019163978E-2</v>
      </c>
      <c r="F54" s="14">
        <v>0.55322245949139126</v>
      </c>
      <c r="G54" s="14">
        <v>8.5773261439861404E-3</v>
      </c>
      <c r="H54" s="14">
        <v>4.6091135118243198E-2</v>
      </c>
      <c r="I54" s="16">
        <v>1</v>
      </c>
      <c r="L54" s="1"/>
      <c r="S54" s="1"/>
      <c r="T54" s="1"/>
      <c r="U54" s="1"/>
      <c r="V54" s="1"/>
      <c r="W54" s="1"/>
      <c r="X54" s="1"/>
      <c r="Y54" s="1"/>
      <c r="Z54" s="1"/>
      <c r="AA54" s="1"/>
    </row>
    <row r="55" spans="1:27" ht="15.75" thickBot="1" x14ac:dyDescent="0.3">
      <c r="A55" s="13"/>
      <c r="B55" s="13" t="s">
        <v>83</v>
      </c>
      <c r="C55" s="14">
        <v>0.31003925600523413</v>
      </c>
      <c r="D55" s="14">
        <v>4.9599027946537054E-2</v>
      </c>
      <c r="E55" s="14">
        <v>8.339751378633517E-2</v>
      </c>
      <c r="F55" s="14">
        <v>0.37390690718758762</v>
      </c>
      <c r="G55" s="14">
        <v>5.5916440788858775E-2</v>
      </c>
      <c r="H55" s="14">
        <v>0.12714085428544725</v>
      </c>
      <c r="I55" s="16">
        <v>1</v>
      </c>
      <c r="L55" s="1"/>
      <c r="S55" s="1"/>
      <c r="T55" s="1"/>
      <c r="U55" s="1"/>
      <c r="V55" s="1"/>
      <c r="W55" s="1"/>
      <c r="X55" s="1"/>
      <c r="Y55" s="1"/>
      <c r="Z55" s="1"/>
      <c r="AA55" s="1"/>
    </row>
    <row r="56" spans="1:27" ht="15.75" thickBot="1" x14ac:dyDescent="0.3">
      <c r="A56" s="13"/>
      <c r="B56" s="13" t="s">
        <v>84</v>
      </c>
      <c r="C56" s="14">
        <v>0.36980614484272128</v>
      </c>
      <c r="D56" s="14">
        <v>3.3193123628383329E-2</v>
      </c>
      <c r="E56" s="14">
        <v>7.0566934893928318E-2</v>
      </c>
      <c r="F56" s="14">
        <v>0.39961960497439647</v>
      </c>
      <c r="G56" s="14">
        <v>5.6089978054133134E-2</v>
      </c>
      <c r="H56" s="14">
        <v>7.0724213606437464E-2</v>
      </c>
      <c r="I56" s="16">
        <v>1.0000000000000002</v>
      </c>
      <c r="L56" s="1"/>
      <c r="S56" s="1"/>
      <c r="T56" s="1"/>
      <c r="U56" s="1"/>
      <c r="V56" s="1"/>
      <c r="W56" s="1"/>
      <c r="X56" s="1"/>
      <c r="Y56" s="1"/>
      <c r="Z56" s="1"/>
      <c r="AA56" s="1"/>
    </row>
    <row r="57" spans="1:27" ht="15.75" thickBot="1" x14ac:dyDescent="0.3">
      <c r="A57" s="13"/>
      <c r="B57" s="13"/>
      <c r="C57" s="14"/>
      <c r="D57" s="14"/>
      <c r="E57" s="14"/>
      <c r="F57" s="14"/>
      <c r="G57" s="14"/>
      <c r="H57" s="14"/>
      <c r="I57" s="16"/>
      <c r="L57" s="1"/>
      <c r="S57" s="1"/>
      <c r="T57" s="1"/>
      <c r="U57" s="1"/>
      <c r="V57" s="1"/>
      <c r="W57" s="1"/>
      <c r="X57" s="1"/>
      <c r="Y57" s="1"/>
      <c r="Z57" s="1"/>
      <c r="AA57" s="1"/>
    </row>
    <row r="58" spans="1:27" ht="15.75" thickBot="1" x14ac:dyDescent="0.3">
      <c r="A58" s="13" t="s">
        <v>5</v>
      </c>
      <c r="B58" s="13" t="s">
        <v>5</v>
      </c>
      <c r="C58" s="14">
        <v>0.34891745220032566</v>
      </c>
      <c r="D58" s="14">
        <v>4.7453660142884706E-2</v>
      </c>
      <c r="E58" s="14">
        <v>0.13211646485902187</v>
      </c>
      <c r="F58" s="14">
        <v>0.32345605972051072</v>
      </c>
      <c r="G58" s="14">
        <v>7.3673939920017223E-2</v>
      </c>
      <c r="H58" s="14">
        <v>7.4382423157239821E-2</v>
      </c>
      <c r="I58" s="16">
        <v>1</v>
      </c>
      <c r="L58" s="1"/>
      <c r="S58" s="1"/>
      <c r="T58" s="1"/>
    </row>
    <row r="59" spans="1:27" ht="6" customHeight="1" x14ac:dyDescent="0.25"/>
    <row r="60" spans="1:27" ht="30" customHeight="1" x14ac:dyDescent="0.25">
      <c r="A60" s="195" t="s">
        <v>194</v>
      </c>
      <c r="B60" s="195"/>
      <c r="C60" s="195"/>
      <c r="D60" s="195"/>
      <c r="E60" s="195"/>
      <c r="F60" s="195"/>
      <c r="G60" s="195"/>
      <c r="H60" s="195"/>
      <c r="N60" s="1"/>
      <c r="O60" s="1"/>
      <c r="P60" s="1"/>
      <c r="Q60" s="1"/>
      <c r="R60" s="1"/>
      <c r="S60" s="1"/>
    </row>
    <row r="61" spans="1:27" x14ac:dyDescent="0.25">
      <c r="A61" s="176" t="s">
        <v>152</v>
      </c>
      <c r="B61" s="1"/>
      <c r="C61" s="1"/>
      <c r="E61" s="1"/>
      <c r="F61" s="1"/>
      <c r="G61" s="1"/>
      <c r="H61" s="1"/>
    </row>
    <row r="62" spans="1:27" s="1" customFormat="1" ht="7.5" customHeight="1" x14ac:dyDescent="0.25">
      <c r="A62" s="176"/>
    </row>
    <row r="63" spans="1:27" x14ac:dyDescent="0.25">
      <c r="A63" s="4" t="s">
        <v>155</v>
      </c>
    </row>
  </sheetData>
  <mergeCells count="1">
    <mergeCell ref="A60:H6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25" sqref="A25"/>
    </sheetView>
  </sheetViews>
  <sheetFormatPr baseColWidth="10" defaultRowHeight="15" x14ac:dyDescent="0.25"/>
  <cols>
    <col min="1" max="1" width="16.7109375" bestFit="1" customWidth="1"/>
    <col min="2" max="2" width="65.42578125" bestFit="1" customWidth="1"/>
    <col min="8" max="8" width="11.5703125" customWidth="1"/>
  </cols>
  <sheetData>
    <row r="1" spans="1:9" s="133" customFormat="1" ht="18.75" x14ac:dyDescent="0.3">
      <c r="A1" s="133" t="s">
        <v>173</v>
      </c>
    </row>
    <row r="2" spans="1:9" thickBot="1" x14ac:dyDescent="0.35"/>
    <row r="3" spans="1:9" ht="23.25" thickBot="1" x14ac:dyDescent="0.3">
      <c r="A3" s="121"/>
      <c r="B3" s="121"/>
      <c r="C3" s="123" t="s">
        <v>2</v>
      </c>
      <c r="D3" s="123" t="s">
        <v>3</v>
      </c>
      <c r="E3" s="123" t="s">
        <v>135</v>
      </c>
      <c r="F3" s="123" t="s">
        <v>136</v>
      </c>
      <c r="G3" s="123" t="s">
        <v>4</v>
      </c>
      <c r="H3" s="145" t="s">
        <v>48</v>
      </c>
      <c r="I3" s="145" t="s">
        <v>144</v>
      </c>
    </row>
    <row r="4" spans="1:9" ht="15.75" thickBot="1" x14ac:dyDescent="0.3">
      <c r="A4" s="124" t="s">
        <v>33</v>
      </c>
      <c r="B4" s="124" t="s">
        <v>34</v>
      </c>
      <c r="C4" s="126">
        <v>0.31410990919140475</v>
      </c>
      <c r="D4" s="126">
        <v>0.11219581139675633</v>
      </c>
      <c r="E4" s="126">
        <v>0.13291672766002555</v>
      </c>
      <c r="F4" s="126">
        <v>6.0764528618083985E-2</v>
      </c>
      <c r="G4" s="126">
        <v>0.19240418153642691</v>
      </c>
      <c r="H4" s="126">
        <v>5.5333175171244114E-2</v>
      </c>
      <c r="I4" s="126">
        <v>0.13227566642605837</v>
      </c>
    </row>
    <row r="5" spans="1:9" ht="15.75" thickBot="1" x14ac:dyDescent="0.3">
      <c r="A5" s="124"/>
      <c r="B5" s="124" t="s">
        <v>35</v>
      </c>
      <c r="C5" s="126">
        <v>0.52651861843056025</v>
      </c>
      <c r="D5" s="126">
        <v>4.1668673828219082E-3</v>
      </c>
      <c r="E5" s="126">
        <v>0.13167782648489812</v>
      </c>
      <c r="F5" s="126">
        <v>0.14428280103408964</v>
      </c>
      <c r="G5" s="126">
        <v>5.5895434911765178E-2</v>
      </c>
      <c r="H5" s="126">
        <v>3.3053936445236604E-2</v>
      </c>
      <c r="I5" s="126">
        <v>0.10440451531062832</v>
      </c>
    </row>
    <row r="6" spans="1:9" ht="15.75" thickBot="1" x14ac:dyDescent="0.3">
      <c r="A6" s="124"/>
      <c r="B6" s="124" t="s">
        <v>36</v>
      </c>
      <c r="C6" s="126">
        <v>0.7506244175209692</v>
      </c>
      <c r="D6" s="126">
        <v>8.2013047530288914E-4</v>
      </c>
      <c r="E6" s="126">
        <v>1.8564771668219945E-2</v>
      </c>
      <c r="F6" s="126">
        <v>7.7148182665424045E-2</v>
      </c>
      <c r="G6" s="126">
        <v>4.555452003727866E-2</v>
      </c>
      <c r="H6" s="126">
        <v>4.0335507921714815E-2</v>
      </c>
      <c r="I6" s="126">
        <v>6.6952469711090395E-2</v>
      </c>
    </row>
    <row r="7" spans="1:9" ht="15.75" thickBot="1" x14ac:dyDescent="0.3">
      <c r="A7" s="124"/>
      <c r="B7" s="124" t="s">
        <v>37</v>
      </c>
      <c r="C7" s="126">
        <v>0.44664680731199824</v>
      </c>
      <c r="D7" s="126">
        <v>6.0561288076680847E-2</v>
      </c>
      <c r="E7" s="126">
        <v>0.11620379843375063</v>
      </c>
      <c r="F7" s="126">
        <v>9.0743609707876149E-2</v>
      </c>
      <c r="G7" s="126">
        <v>0.12628583120965792</v>
      </c>
      <c r="H7" s="126">
        <v>4.5820899091979284E-2</v>
      </c>
      <c r="I7" s="126">
        <v>0.11373776616805691</v>
      </c>
    </row>
    <row r="8" spans="1:9" ht="15.75" thickBot="1" x14ac:dyDescent="0.3">
      <c r="A8" s="124"/>
      <c r="B8" s="124"/>
      <c r="C8" s="126"/>
      <c r="D8" s="126"/>
      <c r="E8" s="126"/>
      <c r="F8" s="126"/>
      <c r="G8" s="126"/>
      <c r="H8" s="126"/>
      <c r="I8" s="128"/>
    </row>
    <row r="9" spans="1:9" ht="15.75" thickBot="1" x14ac:dyDescent="0.3">
      <c r="A9" s="124" t="s">
        <v>26</v>
      </c>
      <c r="B9" s="124" t="s">
        <v>38</v>
      </c>
      <c r="C9" s="126">
        <v>4.1573883674099962E-2</v>
      </c>
      <c r="D9" s="126">
        <v>1.8751931129271126E-3</v>
      </c>
      <c r="E9" s="126">
        <v>1.1410976272414417E-2</v>
      </c>
      <c r="F9" s="126">
        <v>0.85380951873594935</v>
      </c>
      <c r="G9" s="126">
        <v>2.5570815176278804E-4</v>
      </c>
      <c r="H9" s="126">
        <v>4.7551061721555134E-2</v>
      </c>
      <c r="I9" s="126">
        <v>4.3523658331291216E-2</v>
      </c>
    </row>
    <row r="10" spans="1:9" ht="15.75" thickBot="1" x14ac:dyDescent="0.3">
      <c r="A10" s="124"/>
      <c r="B10" s="124" t="s">
        <v>39</v>
      </c>
      <c r="C10" s="126">
        <v>4.2769160583941604E-2</v>
      </c>
      <c r="D10" s="126">
        <v>4.6760948905109493E-3</v>
      </c>
      <c r="E10" s="126">
        <v>9.694343065693431E-3</v>
      </c>
      <c r="F10" s="126">
        <v>0.86199817518248179</v>
      </c>
      <c r="G10" s="126">
        <v>0</v>
      </c>
      <c r="H10" s="126">
        <v>4.6760948905109491E-2</v>
      </c>
      <c r="I10" s="126">
        <v>3.4101277372262775E-2</v>
      </c>
    </row>
    <row r="11" spans="1:9" ht="15.75" thickBot="1" x14ac:dyDescent="0.3">
      <c r="A11" s="124"/>
      <c r="B11" s="124" t="s">
        <v>40</v>
      </c>
      <c r="C11" s="126">
        <v>4.1676004872107188E-2</v>
      </c>
      <c r="D11" s="126">
        <v>2.1144945188794153E-3</v>
      </c>
      <c r="E11" s="126">
        <v>1.1264311814859927E-2</v>
      </c>
      <c r="F11" s="126">
        <v>0.85450913520097438</v>
      </c>
      <c r="G11" s="126">
        <v>2.338611449451888E-4</v>
      </c>
      <c r="H11" s="126">
        <v>4.7483556638246043E-2</v>
      </c>
      <c r="I11" s="126">
        <v>4.2718635809987818E-2</v>
      </c>
    </row>
    <row r="12" spans="1:9" ht="15.75" thickBot="1" x14ac:dyDescent="0.3">
      <c r="A12" s="124"/>
      <c r="B12" s="124"/>
      <c r="C12" s="126"/>
      <c r="D12" s="126"/>
      <c r="E12" s="126"/>
      <c r="F12" s="126"/>
      <c r="G12" s="126"/>
      <c r="H12" s="126"/>
      <c r="I12" s="128"/>
    </row>
    <row r="13" spans="1:9" ht="15.75" thickBot="1" x14ac:dyDescent="0.3">
      <c r="A13" s="124" t="s">
        <v>1</v>
      </c>
      <c r="B13" s="124" t="s">
        <v>41</v>
      </c>
      <c r="C13" s="126">
        <v>0.13192346424974824</v>
      </c>
      <c r="D13" s="126">
        <v>6.7136623027861698E-4</v>
      </c>
      <c r="E13" s="126">
        <v>7.7207116482040953E-3</v>
      </c>
      <c r="F13" s="126">
        <v>0.41020476670023498</v>
      </c>
      <c r="G13" s="126">
        <v>4.6995636119503189E-3</v>
      </c>
      <c r="H13" s="126">
        <v>0.33803289694528366</v>
      </c>
      <c r="I13" s="126">
        <v>0.1067472306143001</v>
      </c>
    </row>
    <row r="14" spans="1:9" ht="15.75" thickBot="1" x14ac:dyDescent="0.3">
      <c r="A14" s="124"/>
      <c r="B14" s="124" t="s">
        <v>42</v>
      </c>
      <c r="C14" s="126">
        <v>6.5300782063100304E-2</v>
      </c>
      <c r="D14" s="126">
        <v>9.515596657646674E-4</v>
      </c>
      <c r="E14" s="126">
        <v>0.22926640697017456</v>
      </c>
      <c r="F14" s="126">
        <v>0.53965327544678698</v>
      </c>
      <c r="G14" s="126">
        <v>1.864462220107645E-2</v>
      </c>
      <c r="H14" s="126">
        <v>3.235302863599869E-2</v>
      </c>
      <c r="I14" s="126">
        <v>0.11383032501709833</v>
      </c>
    </row>
    <row r="15" spans="1:9" ht="15.75" thickBot="1" x14ac:dyDescent="0.3">
      <c r="A15" s="124"/>
      <c r="B15" s="124" t="s">
        <v>43</v>
      </c>
      <c r="C15" s="126">
        <v>8.4649655731065213E-2</v>
      </c>
      <c r="D15" s="126">
        <v>6.0753341433778852E-4</v>
      </c>
      <c r="E15" s="126">
        <v>4.6172539489671933E-2</v>
      </c>
      <c r="F15" s="126">
        <v>0.78250303766707174</v>
      </c>
      <c r="G15" s="126">
        <v>6.2778452814904817E-3</v>
      </c>
      <c r="H15" s="126">
        <v>2.1668691778047793E-2</v>
      </c>
      <c r="I15" s="126">
        <v>5.8120696638315109E-2</v>
      </c>
    </row>
    <row r="16" spans="1:9" ht="15.75" thickBot="1" x14ac:dyDescent="0.3">
      <c r="A16" s="124"/>
      <c r="B16" s="124" t="s">
        <v>27</v>
      </c>
      <c r="C16" s="126">
        <v>9.6563186142961693E-2</v>
      </c>
      <c r="D16" s="126">
        <v>9.148572822639668E-4</v>
      </c>
      <c r="E16" s="126">
        <v>0.10760246401561356</v>
      </c>
      <c r="F16" s="126">
        <v>0.67455476945596482</v>
      </c>
      <c r="G16" s="126">
        <v>5.1384484020492805E-3</v>
      </c>
      <c r="H16" s="126">
        <v>2.326787021224689E-2</v>
      </c>
      <c r="I16" s="126">
        <v>9.1958404488899734E-2</v>
      </c>
    </row>
    <row r="17" spans="1:9" ht="15.75" thickBot="1" x14ac:dyDescent="0.3">
      <c r="A17" s="124"/>
      <c r="B17" s="124" t="s">
        <v>44</v>
      </c>
      <c r="C17" s="126">
        <v>0.14004149377593361</v>
      </c>
      <c r="D17" s="126">
        <v>2.2360534808667589E-2</v>
      </c>
      <c r="E17" s="126">
        <v>0.14177040110650069</v>
      </c>
      <c r="F17" s="126">
        <v>0.50103734439834025</v>
      </c>
      <c r="G17" s="126">
        <v>2.0977408944213922E-2</v>
      </c>
      <c r="H17" s="126">
        <v>4.3453204241585983E-2</v>
      </c>
      <c r="I17" s="126">
        <v>0.13035961272475796</v>
      </c>
    </row>
    <row r="18" spans="1:9" ht="15.75" thickBot="1" x14ac:dyDescent="0.3">
      <c r="A18" s="124"/>
      <c r="B18" s="124" t="s">
        <v>45</v>
      </c>
      <c r="C18" s="126">
        <v>0.24912993039443154</v>
      </c>
      <c r="D18" s="126">
        <v>3.1080819798917247E-2</v>
      </c>
      <c r="E18" s="126">
        <v>3.953982985305491E-2</v>
      </c>
      <c r="F18" s="126">
        <v>0.34454756380510443</v>
      </c>
      <c r="G18" s="126">
        <v>1.9334880123743234E-4</v>
      </c>
      <c r="H18" s="126">
        <v>0.17541569992266048</v>
      </c>
      <c r="I18" s="126">
        <v>0.16009280742459397</v>
      </c>
    </row>
    <row r="19" spans="1:9" ht="15.75" thickBot="1" x14ac:dyDescent="0.3">
      <c r="A19" s="124"/>
      <c r="B19" s="124" t="s">
        <v>28</v>
      </c>
      <c r="C19" s="126">
        <v>0.89119170984455953</v>
      </c>
      <c r="D19" s="126">
        <v>1.5544041450777202E-2</v>
      </c>
      <c r="E19" s="126">
        <v>0</v>
      </c>
      <c r="F19" s="126">
        <v>2.072538860103627E-2</v>
      </c>
      <c r="G19" s="126">
        <v>1.0362694300518135E-2</v>
      </c>
      <c r="H19" s="126">
        <v>1.5544041450777202E-2</v>
      </c>
      <c r="I19" s="126">
        <v>4.6632124352331605E-2</v>
      </c>
    </row>
    <row r="20" spans="1:9" ht="15.75" thickBot="1" x14ac:dyDescent="0.3">
      <c r="A20" s="124"/>
      <c r="B20" s="124" t="s">
        <v>46</v>
      </c>
      <c r="C20" s="126">
        <v>0.11618515294066005</v>
      </c>
      <c r="D20" s="126">
        <v>6.8550776591775374E-3</v>
      </c>
      <c r="E20" s="126">
        <v>0.12485459480418767</v>
      </c>
      <c r="F20" s="126">
        <v>0.57761893962117827</v>
      </c>
      <c r="G20" s="126">
        <v>8.7572336798671414E-3</v>
      </c>
      <c r="H20" s="126">
        <v>5.6603773584905662E-2</v>
      </c>
      <c r="I20" s="126">
        <v>0.10912522771002363</v>
      </c>
    </row>
    <row r="21" spans="1:9" ht="15.75" thickBot="1" x14ac:dyDescent="0.3">
      <c r="A21" s="124"/>
      <c r="B21" s="124"/>
      <c r="C21" s="121"/>
      <c r="D21" s="121"/>
      <c r="E21" s="121"/>
      <c r="F21" s="121"/>
      <c r="G21" s="121"/>
      <c r="H21" s="121"/>
      <c r="I21" s="121"/>
    </row>
    <row r="22" spans="1:9" s="4" customFormat="1" ht="15.75" thickBot="1" x14ac:dyDescent="0.3">
      <c r="A22" s="124" t="s">
        <v>5</v>
      </c>
      <c r="B22" s="124" t="s">
        <v>5</v>
      </c>
      <c r="C22" s="144">
        <v>0.30576568527918779</v>
      </c>
      <c r="D22" s="144">
        <v>3.8893807106598982E-2</v>
      </c>
      <c r="E22" s="144">
        <v>0.10063106598984771</v>
      </c>
      <c r="F22" s="144">
        <v>0.32616446700507612</v>
      </c>
      <c r="G22" s="144">
        <v>7.9178071065989841E-2</v>
      </c>
      <c r="H22" s="144">
        <v>4.8492182741116753E-2</v>
      </c>
      <c r="I22" s="144">
        <v>0.10087472081218274</v>
      </c>
    </row>
    <row r="23" spans="1:9" ht="8.25" customHeight="1" x14ac:dyDescent="0.25"/>
    <row r="24" spans="1:9" ht="21" customHeight="1" x14ac:dyDescent="0.25">
      <c r="A24" s="195" t="s">
        <v>194</v>
      </c>
      <c r="B24" s="195"/>
      <c r="C24" s="195"/>
      <c r="D24" s="195"/>
      <c r="E24" s="195"/>
      <c r="F24" s="195"/>
      <c r="G24" s="195"/>
      <c r="H24" s="195"/>
    </row>
    <row r="25" spans="1:9" x14ac:dyDescent="0.25">
      <c r="A25" s="176" t="s">
        <v>152</v>
      </c>
      <c r="B25" s="1"/>
      <c r="C25" s="1"/>
      <c r="D25" s="1"/>
      <c r="E25" s="1"/>
      <c r="F25" s="1"/>
      <c r="G25" s="1"/>
      <c r="H25" s="1"/>
    </row>
    <row r="26" spans="1:9" ht="4.5" customHeight="1" x14ac:dyDescent="0.25"/>
    <row r="27" spans="1:9" x14ac:dyDescent="0.25">
      <c r="A27" s="4" t="s">
        <v>157</v>
      </c>
    </row>
  </sheetData>
  <mergeCells count="1">
    <mergeCell ref="A24:H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Définitions et méthodologie</vt:lpstr>
      <vt:lpstr>Tableau 1</vt:lpstr>
      <vt:lpstr>Graphique 1</vt:lpstr>
      <vt:lpstr>Tableau 2</vt:lpstr>
      <vt:lpstr>Tableau 3</vt:lpstr>
      <vt:lpstr>Tableau 4</vt:lpstr>
      <vt:lpstr>Annexe 1</vt:lpstr>
      <vt:lpstr>Annexe 2</vt:lpstr>
      <vt:lpstr>Annexe 3</vt:lpstr>
      <vt:lpstr>Annexe 4</vt:lpstr>
      <vt:lpstr>Annexe 5</vt:lpstr>
      <vt:lpstr>Annexe 6</vt:lpstr>
      <vt:lpstr>Annexe 7</vt:lpstr>
      <vt:lpstr>Annexe 8</vt:lpstr>
      <vt:lpstr>Annexe 9</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Jérôme Harnois</cp:lastModifiedBy>
  <cp:lastPrinted>2018-05-17T12:27:19Z</cp:lastPrinted>
  <dcterms:created xsi:type="dcterms:W3CDTF">2018-05-04T11:05:26Z</dcterms:created>
  <dcterms:modified xsi:type="dcterms:W3CDTF">2018-05-18T08:57:13Z</dcterms:modified>
</cp:coreProperties>
</file>